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231"/>
  <workbookPr/>
  <xr:revisionPtr xr6:coauthVersionLast="47" xr6:coauthVersionMax="47" documentId="13_ncr:1_{10EE05B8-01DD-41DA-BF90-E74AFFBB5DD4}" revIDLastSave="0" xr10:uidLastSave="{00000000-0000-0000-0000-000000000000}"/>
  <bookViews>
    <workbookView xr2:uid="{00000000-000D-0000-FFFF-FFFF00000000}" windowHeight="11500" windowWidth="19420" xWindow="-110" yWindow="-110"/>
  </bookViews>
  <sheets>
    <sheet r:id="rId1" name="利用内訳書（記載例含む）" sheetId="3"/>
  </sheets>
  <definedNames>
    <definedName localSheetId="0" name="_xlnm.Print_Area">'利用内訳書（記載例含む）'!$Z:$Z,'利用内訳書（記載例含む）'!$A$1:$Y$75,'利用内訳書（記載例含む）'!$AA$1:$AY$75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3" l="1"/>
  <c r="M36" i="3"/>
  <c r="M35" i="3"/>
  <c r="M37" i="3" s="1"/>
  <c r="AE43" i="3" l="1"/>
  <c r="AV75" i="3"/>
  <c r="AR74" i="3"/>
  <c r="AI74" i="3"/>
  <c r="AR73" i="3"/>
  <c r="AI73" i="3"/>
  <c r="AR72" i="3"/>
  <c r="AI72" i="3"/>
  <c r="AR71" i="3"/>
  <c r="AI71" i="3"/>
  <c r="AR70" i="3"/>
  <c r="AI70" i="3"/>
  <c r="AR69" i="3"/>
  <c r="AI69" i="3"/>
  <c r="AR68" i="3"/>
  <c r="AI68" i="3"/>
  <c r="AR67" i="3"/>
  <c r="AI67" i="3"/>
  <c r="AR66" i="3"/>
  <c r="AI66" i="3"/>
  <c r="AR65" i="3"/>
  <c r="AI65" i="3"/>
  <c r="AR64" i="3"/>
  <c r="AI64" i="3"/>
  <c r="AR63" i="3"/>
  <c r="AI63" i="3"/>
  <c r="AR62" i="3"/>
  <c r="AI62" i="3"/>
  <c r="AR61" i="3"/>
  <c r="AI61" i="3"/>
  <c r="AR60" i="3"/>
  <c r="AI60" i="3"/>
  <c r="AR59" i="3"/>
  <c r="AI59" i="3"/>
  <c r="AR58" i="3"/>
  <c r="AI58" i="3"/>
  <c r="AR57" i="3"/>
  <c r="AI57" i="3"/>
  <c r="AR56" i="3"/>
  <c r="AI56" i="3"/>
  <c r="AR55" i="3"/>
  <c r="AI55" i="3"/>
  <c r="AR54" i="3"/>
  <c r="AI54" i="3"/>
  <c r="AR53" i="3"/>
  <c r="AR75" i="3" s="1"/>
  <c r="AR33" i="3" s="1"/>
  <c r="AI53" i="3"/>
  <c r="AV33" i="3"/>
  <c r="AV32" i="3"/>
  <c r="AR31" i="3"/>
  <c r="AI31" i="3"/>
  <c r="AR30" i="3"/>
  <c r="AI30" i="3"/>
  <c r="AR29" i="3"/>
  <c r="AI29" i="3"/>
  <c r="AR28" i="3"/>
  <c r="AI28" i="3"/>
  <c r="AR27" i="3"/>
  <c r="AI27" i="3"/>
  <c r="AR26" i="3"/>
  <c r="AI26" i="3"/>
  <c r="AR25" i="3"/>
  <c r="AI25" i="3"/>
  <c r="AR24" i="3"/>
  <c r="AI24" i="3"/>
  <c r="AR23" i="3"/>
  <c r="AI23" i="3"/>
  <c r="AR22" i="3"/>
  <c r="AI22" i="3"/>
  <c r="AR21" i="3"/>
  <c r="AI21" i="3"/>
  <c r="AR20" i="3"/>
  <c r="AI20" i="3"/>
  <c r="AR19" i="3"/>
  <c r="AI19" i="3"/>
  <c r="AR18" i="3"/>
  <c r="AI18" i="3"/>
  <c r="AR17" i="3"/>
  <c r="AI17" i="3"/>
  <c r="AR16" i="3"/>
  <c r="AI16" i="3"/>
  <c r="AR15" i="3"/>
  <c r="AI15" i="3"/>
  <c r="R68" i="3"/>
  <c r="I68" i="3"/>
  <c r="R67" i="3"/>
  <c r="I67" i="3"/>
  <c r="R56" i="3"/>
  <c r="R57" i="3"/>
  <c r="R58" i="3"/>
  <c r="R59" i="3"/>
  <c r="R60" i="3"/>
  <c r="R61" i="3"/>
  <c r="R62" i="3"/>
  <c r="R63" i="3"/>
  <c r="R64" i="3"/>
  <c r="R65" i="3"/>
  <c r="R66" i="3"/>
  <c r="R69" i="3"/>
  <c r="R70" i="3"/>
  <c r="R71" i="3"/>
  <c r="R72" i="3"/>
  <c r="R73" i="3"/>
  <c r="R74" i="3"/>
  <c r="R55" i="3"/>
  <c r="R54" i="3"/>
  <c r="R53" i="3"/>
  <c r="R75" i="3" s="1"/>
  <c r="R33" i="3" s="1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9" i="3"/>
  <c r="I70" i="3"/>
  <c r="I71" i="3"/>
  <c r="I72" i="3"/>
  <c r="I73" i="3"/>
  <c r="I74" i="3"/>
  <c r="I53" i="3"/>
  <c r="V75" i="3"/>
  <c r="V33" i="3" s="1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15" i="3"/>
  <c r="V32" i="3"/>
  <c r="AI75" i="3" l="1"/>
  <c r="AI33" i="3" s="1"/>
  <c r="AR35" i="3"/>
  <c r="AR32" i="3"/>
  <c r="AI32" i="3"/>
  <c r="AD35" i="3" s="1"/>
  <c r="AD36" i="3"/>
  <c r="AM36" i="3" s="1"/>
  <c r="R32" i="3"/>
  <c r="I32" i="3"/>
  <c r="I75" i="3"/>
  <c r="I33" i="3" s="1"/>
  <c r="AD37" i="3" l="1"/>
  <c r="AM35" i="3"/>
  <c r="AM37" i="3" s="1"/>
  <c r="AV35" i="3" s="1"/>
</calcChain>
</file>

<file path=xl/sharedStrings.xml><?xml version="1.0" encoding="utf-8"?>
<sst xmlns="http://schemas.openxmlformats.org/spreadsheetml/2006/main" count="346" uniqueCount="39">
  <si>
    <r>
      <rPr>
        <sz val="11"/>
        <rFont val="ＭＳ 明朝"/>
        <family val="1"/>
        <charset val="128"/>
      </rPr>
      <t>(別紙)</t>
    </r>
    <r>
      <rPr>
        <b/>
        <sz val="14"/>
        <rFont val="Meiryo UI"/>
        <family val="3"/>
        <charset val="128"/>
      </rPr>
      <t>　</t>
    </r>
    <r>
      <rPr>
        <b/>
        <sz val="14"/>
        <rFont val="ＭＳ 明朝"/>
        <family val="1"/>
        <charset val="128"/>
      </rPr>
      <t xml:space="preserve">   </t>
    </r>
    <r>
      <rPr>
        <b/>
        <sz val="14"/>
        <rFont val="Meiryo UI"/>
        <family val="3"/>
        <charset val="128"/>
      </rPr>
      <t>ベビーシッター（一時預かり）利用内訳表</t>
    </r>
    <rPh sb="1" eb="3">
      <t>ベッシ</t>
    </rPh>
    <phoneticPr fontId="7"/>
  </si>
  <si>
    <t>【令和　　年度】</t>
  </si>
  <si>
    <t>申請者　　</t>
    <rPh sb="0" eb="3">
      <t>シンセイシャ</t>
    </rPh>
    <phoneticPr fontId="7"/>
  </si>
  <si>
    <t>児童名　　</t>
    <rPh sb="0" eb="2">
      <t>ジドウ</t>
    </rPh>
    <rPh sb="2" eb="3">
      <t>メイ</t>
    </rPh>
    <phoneticPr fontId="7"/>
  </si>
  <si>
    <t>※対象児童が２人以上いる場合は、児童ごとに分けて作成ください。</t>
    <rPh sb="1" eb="3">
      <t>タイショウ</t>
    </rPh>
    <rPh sb="3" eb="5">
      <t>ジドウ</t>
    </rPh>
    <rPh sb="7" eb="10">
      <t>ニンイジョウ</t>
    </rPh>
    <rPh sb="12" eb="14">
      <t>バアイ</t>
    </rPh>
    <rPh sb="16" eb="18">
      <t>ジドウ</t>
    </rPh>
    <rPh sb="21" eb="22">
      <t>ワ</t>
    </rPh>
    <rPh sb="24" eb="26">
      <t>サクセイ</t>
    </rPh>
    <phoneticPr fontId="7"/>
  </si>
  <si>
    <t>・</t>
  </si>
  <si>
    <t>支払金額は、実際に事業者へ支払った金額(クーポン券での割引等がある場合は割引後の金額)を記載ください。</t>
    <rPh sb="0" eb="2">
      <t>シハライ</t>
    </rPh>
    <rPh sb="2" eb="4">
      <t>キンガク</t>
    </rPh>
    <rPh sb="6" eb="8">
      <t>ジッサイ</t>
    </rPh>
    <rPh sb="9" eb="12">
      <t>ジギョウシャ</t>
    </rPh>
    <rPh sb="13" eb="15">
      <t>シハラ</t>
    </rPh>
    <rPh sb="17" eb="19">
      <t>キンガク</t>
    </rPh>
    <rPh sb="24" eb="25">
      <t>ケン</t>
    </rPh>
    <rPh sb="27" eb="29">
      <t>ワリビキ</t>
    </rPh>
    <rPh sb="29" eb="30">
      <t>トウ</t>
    </rPh>
    <rPh sb="33" eb="35">
      <t>バアイ</t>
    </rPh>
    <rPh sb="36" eb="38">
      <t>ワリビキ</t>
    </rPh>
    <rPh sb="38" eb="39">
      <t>ゴ</t>
    </rPh>
    <rPh sb="40" eb="42">
      <t>キンガク</t>
    </rPh>
    <rPh sb="44" eb="46">
      <t>キサイ</t>
    </rPh>
    <phoneticPr fontId="7"/>
  </si>
  <si>
    <t>入会金、会費、登録料、交通費、キャンセル料、保険料、飲食代、おむつ代等の実費、家事援助、兄弟姉妹の送迎な</t>
    <rPh sb="44" eb="46">
      <t>キョウダイ</t>
    </rPh>
    <rPh sb="46" eb="48">
      <t>シマイ</t>
    </rPh>
    <phoneticPr fontId="7"/>
  </si>
  <si>
    <t>どのサービスに付随する料金、クーポン割引利用分等は補助対象外です。</t>
  </si>
  <si>
    <t>利用日</t>
    <rPh sb="0" eb="2">
      <t>リヨウ</t>
    </rPh>
    <rPh sb="2" eb="3">
      <t>ビ</t>
    </rPh>
    <phoneticPr fontId="7"/>
  </si>
  <si>
    <t>利用時間数</t>
    <rPh sb="0" eb="2">
      <t>リヨウ</t>
    </rPh>
    <rPh sb="2" eb="4">
      <t>ジカン</t>
    </rPh>
    <rPh sb="4" eb="5">
      <t>スウ</t>
    </rPh>
    <phoneticPr fontId="7"/>
  </si>
  <si>
    <t>～</t>
  </si>
  <si>
    <t>別紙に記載の合計時間､補助対象額</t>
    <rPh sb="0" eb="2">
      <t>ベッシ</t>
    </rPh>
    <rPh sb="3" eb="5">
      <t>キサイ</t>
    </rPh>
    <rPh sb="6" eb="8">
      <t>ゴウケイ</t>
    </rPh>
    <rPh sb="8" eb="10">
      <t>ジカン</t>
    </rPh>
    <rPh sb="11" eb="13">
      <t>ホジョ</t>
    </rPh>
    <rPh sb="13" eb="15">
      <t>タイショウ</t>
    </rPh>
    <rPh sb="15" eb="16">
      <t>ガク</t>
    </rPh>
    <phoneticPr fontId="7"/>
  </si>
  <si>
    <t>【 　 枚目】</t>
    <rPh sb="4" eb="5">
      <t>マイ</t>
    </rPh>
    <rPh sb="5" eb="6">
      <t>メ</t>
    </rPh>
    <phoneticPr fontId="7"/>
  </si>
  <si>
    <t>利用時間</t>
    <rPh sb="0" eb="2">
      <t>リヨウ</t>
    </rPh>
    <rPh sb="2" eb="4">
      <t>ジカン</t>
    </rPh>
    <phoneticPr fontId="6"/>
  </si>
  <si>
    <t>日中利用（7～22時）</t>
    <rPh sb="0" eb="2">
      <t>ニッチュウ</t>
    </rPh>
    <rPh sb="2" eb="4">
      <t>リヨウ</t>
    </rPh>
    <rPh sb="9" eb="10">
      <t>ジ</t>
    </rPh>
    <phoneticPr fontId="7"/>
  </si>
  <si>
    <t>夜間利用（22～7時）</t>
    <rPh sb="0" eb="2">
      <t>ヤカン</t>
    </rPh>
    <rPh sb="2" eb="4">
      <t>リヨウ</t>
    </rPh>
    <rPh sb="9" eb="10">
      <t>ジ</t>
    </rPh>
    <phoneticPr fontId="7"/>
  </si>
  <si>
    <t>利用内訳　</t>
    <rPh sb="0" eb="2">
      <t>リヨウ</t>
    </rPh>
    <rPh sb="2" eb="4">
      <t>ウチワケ</t>
    </rPh>
    <phoneticPr fontId="7"/>
  </si>
  <si>
    <t>７時～22時と22時～翌7時のは、記載欄に分けて記入ください。</t>
    <rPh sb="1" eb="2">
      <t>ジ</t>
    </rPh>
    <rPh sb="5" eb="6">
      <t>ジ</t>
    </rPh>
    <rPh sb="9" eb="10">
      <t>ジ</t>
    </rPh>
    <rPh sb="11" eb="12">
      <t>ヨク</t>
    </rPh>
    <rPh sb="13" eb="14">
      <t>ジ</t>
    </rPh>
    <rPh sb="17" eb="19">
      <t>キサイ</t>
    </rPh>
    <rPh sb="19" eb="20">
      <t>ラン</t>
    </rPh>
    <rPh sb="21" eb="22">
      <t>ワ</t>
    </rPh>
    <rPh sb="24" eb="26">
      <t>キニュウ</t>
    </rPh>
    <phoneticPr fontId="7"/>
  </si>
  <si>
    <t xml:space="preserve">実支払額 </t>
    <rPh sb="0" eb="1">
      <t>ジツ</t>
    </rPh>
    <rPh sb="1" eb="3">
      <t>シハライ</t>
    </rPh>
    <rPh sb="3" eb="4">
      <t>ガク</t>
    </rPh>
    <phoneticPr fontId="7"/>
  </si>
  <si>
    <t>時間帯</t>
    <rPh sb="0" eb="3">
      <t>ジカンタイ</t>
    </rPh>
    <phoneticPr fontId="6"/>
  </si>
  <si>
    <t>日中</t>
    <rPh sb="0" eb="2">
      <t>ニッチュウ</t>
    </rPh>
    <phoneticPr fontId="6"/>
  </si>
  <si>
    <t>夜間</t>
    <rPh sb="0" eb="2">
      <t>ヤカン</t>
    </rPh>
    <phoneticPr fontId="6"/>
  </si>
  <si>
    <t>時間</t>
    <rPh sb="0" eb="2">
      <t>ジカン</t>
    </rPh>
    <phoneticPr fontId="6"/>
  </si>
  <si>
    <t>補助単価（B）</t>
    <rPh sb="0" eb="2">
      <t>ホジョ</t>
    </rPh>
    <rPh sb="2" eb="4">
      <t>タンカ</t>
    </rPh>
    <phoneticPr fontId="6"/>
  </si>
  <si>
    <t>補助上限額(C)=A×B</t>
    <rPh sb="0" eb="2">
      <t>ホジョ</t>
    </rPh>
    <rPh sb="2" eb="4">
      <t>ジョウゲン</t>
    </rPh>
    <rPh sb="4" eb="5">
      <t>ガク</t>
    </rPh>
    <phoneticPr fontId="6"/>
  </si>
  <si>
    <t>実支払額合計(D)</t>
    <rPh sb="0" eb="1">
      <t>ジツ</t>
    </rPh>
    <rPh sb="1" eb="3">
      <t>シハライ</t>
    </rPh>
    <rPh sb="3" eb="4">
      <t>ガク</t>
    </rPh>
    <rPh sb="4" eb="6">
      <t>ゴウケイ</t>
    </rPh>
    <phoneticPr fontId="6"/>
  </si>
  <si>
    <t>合計利用時間（A)</t>
    <rPh sb="0" eb="2">
      <t>ゴウケイ</t>
    </rPh>
    <rPh sb="2" eb="4">
      <t>リヨウ</t>
    </rPh>
    <rPh sb="4" eb="6">
      <t>ジカン</t>
    </rPh>
    <phoneticPr fontId="6"/>
  </si>
  <si>
    <t>申請金額(E)</t>
    <rPh sb="0" eb="2">
      <t>シンセイ</t>
    </rPh>
    <rPh sb="2" eb="4">
      <t>キンガク</t>
    </rPh>
    <phoneticPr fontId="6"/>
  </si>
  <si>
    <t xml:space="preserve"> ※申請金額(E)は、(C)と(D)を比較し、低い金額となります。</t>
    <rPh sb="2" eb="4">
      <t>シンセイ</t>
    </rPh>
    <rPh sb="4" eb="6">
      <t>キンガク</t>
    </rPh>
    <rPh sb="19" eb="21">
      <t>ヒカク</t>
    </rPh>
    <rPh sb="23" eb="24">
      <t>ヒク</t>
    </rPh>
    <rPh sb="25" eb="27">
      <t>キンガク</t>
    </rPh>
    <phoneticPr fontId="7"/>
  </si>
  <si>
    <t xml:space="preserve"> ※合計利用時間について、１時間未満の時間が生じた場合は切り捨てとなります。</t>
    <rPh sb="2" eb="4">
      <t>ゴウケイ</t>
    </rPh>
    <rPh sb="4" eb="6">
      <t>リヨウ</t>
    </rPh>
    <rPh sb="6" eb="8">
      <t>ジカン</t>
    </rPh>
    <rPh sb="14" eb="16">
      <t>ジカン</t>
    </rPh>
    <rPh sb="16" eb="18">
      <t>ミマン</t>
    </rPh>
    <rPh sb="19" eb="21">
      <t>ジカン</t>
    </rPh>
    <rPh sb="22" eb="23">
      <t>ショウ</t>
    </rPh>
    <rPh sb="25" eb="27">
      <t>バアイ</t>
    </rPh>
    <rPh sb="28" eb="29">
      <t>キ</t>
    </rPh>
    <rPh sb="30" eb="31">
      <t>ス</t>
    </rPh>
    <phoneticPr fontId="7"/>
  </si>
  <si>
    <t>合計</t>
    <rPh sb="0" eb="2">
      <t>ゴウケイ</t>
    </rPh>
    <phoneticPr fontId="6"/>
  </si>
  <si>
    <t>小計</t>
    <rPh sb="0" eb="2">
      <t>ショウケイ</t>
    </rPh>
    <phoneticPr fontId="6"/>
  </si>
  <si>
    <t>/</t>
  </si>
  <si>
    <t>大和　太郎</t>
    <rPh sb="0" eb="2">
      <t>ヤマト</t>
    </rPh>
    <rPh sb="3" eb="5">
      <t>タロウ</t>
    </rPh>
    <phoneticPr fontId="6"/>
  </si>
  <si>
    <t>大和　うまべえ</t>
    <rPh sb="0" eb="2">
      <t>ヤマト</t>
    </rPh>
    <phoneticPr fontId="6"/>
  </si>
  <si>
    <t>【令和８年度】</t>
    <phoneticPr fontId="6"/>
  </si>
  <si>
    <t xml:space="preserve"> ※申請時間の上限は、児童一人あたり同一年度内で144時間(多胎児、障害児、ひとり親の場合288時間)です。</t>
    <rPh sb="2" eb="4">
      <t>シンセイ</t>
    </rPh>
    <rPh sb="4" eb="6">
      <t>ジカン</t>
    </rPh>
    <rPh sb="7" eb="9">
      <t>ジョウゲン</t>
    </rPh>
    <rPh sb="11" eb="13">
      <t>ジドウ</t>
    </rPh>
    <rPh sb="13" eb="15">
      <t>ヒトリ</t>
    </rPh>
    <rPh sb="18" eb="20">
      <t>ドウイツ</t>
    </rPh>
    <rPh sb="20" eb="22">
      <t>ネンド</t>
    </rPh>
    <rPh sb="22" eb="23">
      <t>ナイ</t>
    </rPh>
    <rPh sb="27" eb="29">
      <t>ジカン</t>
    </rPh>
    <rPh sb="30" eb="32">
      <t>タタイ</t>
    </rPh>
    <rPh sb="32" eb="33">
      <t>ジ</t>
    </rPh>
    <rPh sb="34" eb="37">
      <t>ショウガイジ</t>
    </rPh>
    <rPh sb="41" eb="42">
      <t>オヤ</t>
    </rPh>
    <rPh sb="43" eb="45">
      <t>バアイ</t>
    </rPh>
    <rPh sb="48" eb="50">
      <t>ジカン</t>
    </rPh>
    <phoneticPr fontId="7"/>
  </si>
  <si>
    <t xml:space="preserve"> ※申請時間の上限は、児童一人あたり同一年度内で144時間(多胎児、障害児、ひとり親の場合288時間)です。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</si>
</sst>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h]&quot;時間&quot;mm&quot;分&quot;"/>
    <numFmt numFmtId="177" formatCode="#,###&quot;円&quot;"/>
    <numFmt numFmtId="178" formatCode="[h]"/>
    <numFmt numFmtId="179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b/>
      <sz val="14"/>
      <name val="Meiryo UI"/>
      <family val="3"/>
    </font>
    <font>
      <sz val="11"/>
      <name val="ＭＳ 明朝"/>
      <family val="1"/>
      <charset val="128"/>
    </font>
    <font>
      <b/>
      <sz val="14"/>
      <name val="Meiryo UI"/>
      <family val="3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sz val="11"/>
      <color theme="1"/>
      <name val="Meiryo UI"/>
      <family val="3"/>
    </font>
    <font>
      <sz val="11"/>
      <name val="Meiryo UI"/>
      <family val="3"/>
    </font>
    <font>
      <b/>
      <sz val="11"/>
      <name val="Meiryo UI"/>
      <family val="3"/>
    </font>
    <font>
      <b/>
      <sz val="10"/>
      <name val="Meiryo UI"/>
      <family val="3"/>
    </font>
    <font>
      <sz val="10"/>
      <name val="Meiryo UI"/>
      <family val="3"/>
    </font>
    <font>
      <b/>
      <sz val="12"/>
      <name val="Meiryo UI"/>
      <family val="3"/>
    </font>
    <font>
      <sz val="1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</font>
    <font>
      <sz val="9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0" fillId="0" borderId="1" xfId="1" applyFont="1" applyBorder="1" applyAlignment="1">
      <alignment horizontal="left"/>
    </xf>
    <xf numFmtId="0" fontId="9" fillId="0" borderId="1" xfId="1" applyFont="1" applyBorder="1">
      <alignment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2" xfId="1" applyFont="1" applyBorder="1" applyAlignment="1">
      <alignment horizontal="right" vertical="center"/>
    </xf>
    <xf numFmtId="0" fontId="11" fillId="0" borderId="3" xfId="1" applyFont="1" applyBorder="1">
      <alignment vertical="center"/>
    </xf>
    <xf numFmtId="0" fontId="9" fillId="0" borderId="3" xfId="1" applyFont="1" applyBorder="1">
      <alignment vertical="center"/>
    </xf>
    <xf numFmtId="0" fontId="12" fillId="0" borderId="5" xfId="1" applyFont="1" applyBorder="1" applyAlignment="1">
      <alignment horizontal="right" vertical="center"/>
    </xf>
    <xf numFmtId="0" fontId="11" fillId="0" borderId="0" xfId="1" applyFont="1">
      <alignment vertical="center"/>
    </xf>
    <xf numFmtId="0" fontId="12" fillId="0" borderId="6" xfId="1" applyFont="1" applyBorder="1" applyAlignment="1">
      <alignment horizontal="right" vertical="center"/>
    </xf>
    <xf numFmtId="0" fontId="11" fillId="0" borderId="7" xfId="1" applyFont="1" applyBorder="1" applyAlignment="1">
      <alignment vertical="top"/>
    </xf>
    <xf numFmtId="0" fontId="9" fillId="0" borderId="7" xfId="1" applyFont="1" applyBorder="1">
      <alignment vertical="center"/>
    </xf>
    <xf numFmtId="0" fontId="13" fillId="0" borderId="0" xfId="1" applyFont="1">
      <alignment vertical="center"/>
    </xf>
    <xf numFmtId="0" fontId="9" fillId="0" borderId="15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9" fillId="2" borderId="14" xfId="1" applyFont="1" applyFill="1" applyBorder="1" applyAlignment="1" applyProtection="1">
      <alignment horizontal="center" vertical="center"/>
      <protection locked="0"/>
    </xf>
    <xf numFmtId="0" fontId="9" fillId="2" borderId="15" xfId="1" applyFont="1" applyFill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  <xf numFmtId="0" fontId="9" fillId="0" borderId="10" xfId="1" applyFont="1" applyBorder="1">
      <alignment vertical="center"/>
    </xf>
    <xf numFmtId="0" fontId="9" fillId="0" borderId="13" xfId="1" applyFont="1" applyBorder="1">
      <alignment vertical="center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2" borderId="21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vertical="center" wrapText="1"/>
    </xf>
    <xf numFmtId="0" fontId="14" fillId="0" borderId="0" xfId="1" applyFont="1">
      <alignment vertical="center"/>
    </xf>
    <xf numFmtId="0" fontId="9" fillId="2" borderId="5" xfId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0" fontId="9" fillId="0" borderId="23" xfId="1" applyFont="1" applyBorder="1" applyAlignment="1">
      <alignment horizontal="center" vertical="center"/>
    </xf>
    <xf numFmtId="46" fontId="21" fillId="0" borderId="0" xfId="1" applyNumberFormat="1" applyFont="1">
      <alignment vertical="center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4" xfId="1" applyFont="1" applyBorder="1">
      <alignment vertical="center"/>
    </xf>
    <xf numFmtId="0" fontId="9" fillId="0" borderId="55" xfId="1" applyFont="1" applyBorder="1">
      <alignment vertical="center"/>
    </xf>
    <xf numFmtId="0" fontId="9" fillId="0" borderId="8" xfId="1" applyFont="1" applyBorder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20" fontId="9" fillId="2" borderId="19" xfId="1" applyNumberFormat="1" applyFont="1" applyFill="1" applyBorder="1" applyAlignment="1" applyProtection="1">
      <alignment horizontal="right" vertical="center"/>
      <protection locked="0"/>
    </xf>
    <xf numFmtId="0" fontId="9" fillId="2" borderId="15" xfId="1" applyFont="1" applyFill="1" applyBorder="1" applyAlignment="1" applyProtection="1">
      <alignment horizontal="right" vertical="center"/>
      <protection locked="0"/>
    </xf>
    <xf numFmtId="20" fontId="9" fillId="2" borderId="15" xfId="1" applyNumberFormat="1" applyFont="1" applyFill="1" applyBorder="1" applyProtection="1">
      <alignment vertical="center"/>
      <protection locked="0"/>
    </xf>
    <xf numFmtId="0" fontId="9" fillId="2" borderId="20" xfId="1" applyFont="1" applyFill="1" applyBorder="1" applyProtection="1">
      <alignment vertical="center"/>
      <protection locked="0"/>
    </xf>
    <xf numFmtId="20" fontId="9" fillId="2" borderId="19" xfId="1" applyNumberFormat="1" applyFont="1" applyFill="1" applyBorder="1" applyAlignment="1" applyProtection="1">
      <alignment horizontal="center" vertical="center"/>
      <protection locked="0"/>
    </xf>
    <xf numFmtId="0" fontId="9" fillId="2" borderId="15" xfId="1" applyFont="1" applyFill="1" applyBorder="1" applyAlignment="1" applyProtection="1">
      <alignment horizontal="center" vertical="center"/>
      <protection locked="0"/>
    </xf>
    <xf numFmtId="176" fontId="9" fillId="0" borderId="19" xfId="1" applyNumberFormat="1" applyFont="1" applyBorder="1" applyAlignment="1" applyProtection="1">
      <alignment horizontal="center" vertical="center"/>
      <protection locked="0"/>
    </xf>
    <xf numFmtId="176" fontId="9" fillId="0" borderId="15" xfId="1" applyNumberFormat="1" applyFont="1" applyBorder="1" applyAlignment="1" applyProtection="1">
      <alignment horizontal="center" vertical="center"/>
      <protection locked="0"/>
    </xf>
    <xf numFmtId="176" fontId="9" fillId="0" borderId="20" xfId="1" applyNumberFormat="1" applyFont="1" applyBorder="1" applyAlignment="1" applyProtection="1">
      <alignment horizontal="center" vertical="center"/>
      <protection locked="0"/>
    </xf>
    <xf numFmtId="0" fontId="9" fillId="2" borderId="47" xfId="1" applyFont="1" applyFill="1" applyBorder="1" applyAlignment="1" applyProtection="1">
      <alignment horizontal="center" vertical="center"/>
      <protection locked="0"/>
    </xf>
    <xf numFmtId="0" fontId="9" fillId="2" borderId="48" xfId="1" applyFont="1" applyFill="1" applyBorder="1" applyAlignment="1" applyProtection="1">
      <alignment horizontal="center" vertical="center"/>
      <protection locked="0"/>
    </xf>
    <xf numFmtId="0" fontId="9" fillId="2" borderId="49" xfId="1" applyFont="1" applyFill="1" applyBorder="1" applyAlignment="1" applyProtection="1">
      <alignment horizontal="center" vertical="center"/>
      <protection locked="0"/>
    </xf>
    <xf numFmtId="176" fontId="9" fillId="0" borderId="50" xfId="1" applyNumberFormat="1" applyFont="1" applyBorder="1" applyAlignment="1" applyProtection="1">
      <alignment horizontal="center" vertical="center"/>
      <protection locked="0"/>
    </xf>
    <xf numFmtId="176" fontId="9" fillId="0" borderId="48" xfId="1" applyNumberFormat="1" applyFont="1" applyBorder="1" applyAlignment="1" applyProtection="1">
      <alignment horizontal="center" vertical="center"/>
      <protection locked="0"/>
    </xf>
    <xf numFmtId="176" fontId="9" fillId="0" borderId="49" xfId="1" applyNumberFormat="1" applyFont="1" applyBorder="1" applyAlignment="1" applyProtection="1">
      <alignment horizontal="center" vertical="center"/>
      <protection locked="0"/>
    </xf>
    <xf numFmtId="20" fontId="9" fillId="0" borderId="51" xfId="1" applyNumberFormat="1" applyFont="1" applyBorder="1" applyAlignment="1" applyProtection="1">
      <alignment horizontal="center" vertical="center"/>
      <protection locked="0"/>
    </xf>
    <xf numFmtId="20" fontId="9" fillId="0" borderId="52" xfId="1" applyNumberFormat="1" applyFont="1" applyBorder="1" applyAlignment="1" applyProtection="1">
      <alignment horizontal="center" vertical="center"/>
      <protection locked="0"/>
    </xf>
    <xf numFmtId="20" fontId="9" fillId="0" borderId="53" xfId="1" applyNumberFormat="1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178" fontId="9" fillId="0" borderId="29" xfId="1" applyNumberFormat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177" fontId="9" fillId="0" borderId="29" xfId="1" applyNumberFormat="1" applyFont="1" applyBorder="1" applyAlignment="1">
      <alignment horizontal="center" vertical="center"/>
    </xf>
    <xf numFmtId="177" fontId="9" fillId="0" borderId="22" xfId="2" applyNumberFormat="1" applyFont="1" applyBorder="1" applyAlignment="1">
      <alignment horizontal="center" vertical="center"/>
    </xf>
    <xf numFmtId="177" fontId="9" fillId="0" borderId="23" xfId="2" applyNumberFormat="1" applyFont="1" applyBorder="1" applyAlignment="1">
      <alignment horizontal="center" vertical="center"/>
    </xf>
    <xf numFmtId="177" fontId="9" fillId="0" borderId="24" xfId="2" applyNumberFormat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177" fontId="9" fillId="0" borderId="36" xfId="1" applyNumberFormat="1" applyFont="1" applyBorder="1" applyAlignment="1">
      <alignment horizontal="center" vertical="center"/>
    </xf>
    <xf numFmtId="177" fontId="9" fillId="0" borderId="38" xfId="1" applyNumberFormat="1" applyFont="1" applyBorder="1" applyAlignment="1">
      <alignment horizontal="center" vertical="center"/>
    </xf>
    <xf numFmtId="177" fontId="9" fillId="0" borderId="40" xfId="1" applyNumberFormat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178" fontId="20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7" fontId="9" fillId="0" borderId="38" xfId="2" applyNumberFormat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176" fontId="9" fillId="0" borderId="12" xfId="1" applyNumberFormat="1" applyFont="1" applyBorder="1" applyAlignment="1" applyProtection="1">
      <alignment horizontal="center" vertical="center"/>
      <protection locked="0"/>
    </xf>
    <xf numFmtId="176" fontId="9" fillId="0" borderId="10" xfId="1" applyNumberFormat="1" applyFont="1" applyBorder="1" applyAlignment="1" applyProtection="1">
      <alignment horizontal="center" vertical="center"/>
      <protection locked="0"/>
    </xf>
    <xf numFmtId="176" fontId="9" fillId="0" borderId="11" xfId="1" applyNumberFormat="1" applyFont="1" applyBorder="1" applyAlignment="1" applyProtection="1">
      <alignment horizontal="center" vertical="center"/>
      <protection locked="0"/>
    </xf>
    <xf numFmtId="20" fontId="9" fillId="0" borderId="44" xfId="1" applyNumberFormat="1" applyFont="1" applyBorder="1" applyAlignment="1" applyProtection="1">
      <alignment horizontal="center" vertical="center"/>
      <protection locked="0"/>
    </xf>
    <xf numFmtId="20" fontId="9" fillId="0" borderId="45" xfId="1" applyNumberFormat="1" applyFont="1" applyBorder="1" applyAlignment="1" applyProtection="1">
      <alignment horizontal="center" vertical="center"/>
      <protection locked="0"/>
    </xf>
    <xf numFmtId="20" fontId="9" fillId="0" borderId="46" xfId="1" applyNumberFormat="1" applyFont="1" applyBorder="1" applyAlignment="1" applyProtection="1">
      <alignment horizontal="center" vertical="center"/>
      <protection locked="0"/>
    </xf>
    <xf numFmtId="177" fontId="9" fillId="0" borderId="12" xfId="1" applyNumberFormat="1" applyFont="1" applyBorder="1" applyAlignment="1" applyProtection="1">
      <alignment horizontal="center" vertical="center"/>
      <protection locked="0"/>
    </xf>
    <xf numFmtId="177" fontId="9" fillId="0" borderId="10" xfId="1" applyNumberFormat="1" applyFont="1" applyBorder="1" applyAlignment="1" applyProtection="1">
      <alignment horizontal="center" vertical="center"/>
      <protection locked="0"/>
    </xf>
    <xf numFmtId="177" fontId="9" fillId="0" borderId="13" xfId="1" applyNumberFormat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176" fontId="9" fillId="0" borderId="12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6" fontId="9" fillId="0" borderId="11" xfId="1" applyNumberFormat="1" applyFont="1" applyBorder="1" applyAlignment="1">
      <alignment horizontal="center" vertical="center"/>
    </xf>
    <xf numFmtId="177" fontId="9" fillId="0" borderId="44" xfId="1" applyNumberFormat="1" applyFont="1" applyBorder="1" applyAlignment="1">
      <alignment horizontal="center" vertical="center"/>
    </xf>
    <xf numFmtId="177" fontId="9" fillId="0" borderId="45" xfId="1" applyNumberFormat="1" applyFont="1" applyBorder="1" applyAlignment="1">
      <alignment horizontal="center" vertical="center"/>
    </xf>
    <xf numFmtId="177" fontId="9" fillId="0" borderId="46" xfId="1" applyNumberFormat="1" applyFont="1" applyBorder="1" applyAlignment="1">
      <alignment horizontal="center" vertical="center"/>
    </xf>
    <xf numFmtId="177" fontId="9" fillId="0" borderId="12" xfId="1" applyNumberFormat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176" fontId="9" fillId="0" borderId="22" xfId="1" applyNumberFormat="1" applyFont="1" applyBorder="1" applyAlignment="1" applyProtection="1">
      <alignment horizontal="center" vertical="center"/>
      <protection locked="0"/>
    </xf>
    <xf numFmtId="176" fontId="9" fillId="0" borderId="23" xfId="1" applyNumberFormat="1" applyFont="1" applyBorder="1" applyAlignment="1" applyProtection="1">
      <alignment horizontal="center" vertical="center"/>
      <protection locked="0"/>
    </xf>
    <xf numFmtId="176" fontId="9" fillId="0" borderId="24" xfId="1" applyNumberFormat="1" applyFont="1" applyBorder="1" applyAlignment="1" applyProtection="1">
      <alignment horizontal="center" vertical="center"/>
      <protection locked="0"/>
    </xf>
    <xf numFmtId="177" fontId="9" fillId="2" borderId="22" xfId="1" applyNumberFormat="1" applyFont="1" applyFill="1" applyBorder="1" applyAlignment="1" applyProtection="1">
      <alignment horizontal="right" vertical="center"/>
      <protection locked="0"/>
    </xf>
    <xf numFmtId="177" fontId="9" fillId="2" borderId="23" xfId="1" applyNumberFormat="1" applyFont="1" applyFill="1" applyBorder="1" applyAlignment="1" applyProtection="1">
      <alignment horizontal="right" vertical="center"/>
      <protection locked="0"/>
    </xf>
    <xf numFmtId="177" fontId="9" fillId="2" borderId="30" xfId="1" applyNumberFormat="1" applyFont="1" applyFill="1" applyBorder="1" applyAlignment="1" applyProtection="1">
      <alignment horizontal="right" vertical="center"/>
      <protection locked="0"/>
    </xf>
    <xf numFmtId="0" fontId="9" fillId="2" borderId="1" xfId="1" applyFont="1" applyFill="1" applyBorder="1" applyAlignment="1" applyProtection="1">
      <alignment horizontal="left" vertical="center"/>
      <protection locked="0"/>
    </xf>
    <xf numFmtId="0" fontId="9" fillId="0" borderId="1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20" fontId="9" fillId="2" borderId="3" xfId="1" applyNumberFormat="1" applyFont="1" applyFill="1" applyBorder="1" applyAlignment="1" applyProtection="1">
      <alignment horizontal="right" vertical="center"/>
      <protection locked="0"/>
    </xf>
    <xf numFmtId="0" fontId="9" fillId="2" borderId="17" xfId="1" applyFont="1" applyFill="1" applyBorder="1" applyAlignment="1" applyProtection="1">
      <alignment horizontal="right" vertical="center"/>
      <protection locked="0"/>
    </xf>
    <xf numFmtId="176" fontId="9" fillId="0" borderId="26" xfId="1" applyNumberFormat="1" applyFont="1" applyBorder="1" applyAlignment="1" applyProtection="1">
      <alignment horizontal="center" vertical="center"/>
      <protection locked="0"/>
    </xf>
    <xf numFmtId="176" fontId="9" fillId="0" borderId="27" xfId="1" applyNumberFormat="1" applyFont="1" applyBorder="1" applyAlignment="1" applyProtection="1">
      <alignment horizontal="center" vertical="center"/>
      <protection locked="0"/>
    </xf>
    <xf numFmtId="176" fontId="9" fillId="0" borderId="28" xfId="1" applyNumberFormat="1" applyFont="1" applyBorder="1" applyAlignment="1" applyProtection="1">
      <alignment horizontal="center" vertical="center"/>
      <protection locked="0"/>
    </xf>
    <xf numFmtId="177" fontId="9" fillId="2" borderId="19" xfId="1" applyNumberFormat="1" applyFont="1" applyFill="1" applyBorder="1" applyAlignment="1" applyProtection="1">
      <alignment horizontal="right" vertical="center"/>
      <protection locked="0"/>
    </xf>
    <xf numFmtId="177" fontId="9" fillId="2" borderId="15" xfId="1" applyNumberFormat="1" applyFont="1" applyFill="1" applyBorder="1" applyAlignment="1" applyProtection="1">
      <alignment horizontal="right" vertical="center"/>
      <protection locked="0"/>
    </xf>
    <xf numFmtId="177" fontId="9" fillId="2" borderId="33" xfId="1" applyNumberFormat="1" applyFont="1" applyFill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20" fontId="9" fillId="2" borderId="16" xfId="1" applyNumberFormat="1" applyFont="1" applyFill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176" fontId="9" fillId="0" borderId="16" xfId="1" applyNumberFormat="1" applyFont="1" applyBorder="1" applyAlignment="1" applyProtection="1">
      <alignment horizontal="center" vertical="center"/>
      <protection locked="0"/>
    </xf>
    <xf numFmtId="176" fontId="9" fillId="0" borderId="3" xfId="1" applyNumberFormat="1" applyFont="1" applyBorder="1" applyAlignment="1" applyProtection="1">
      <alignment horizontal="center" vertical="center"/>
      <protection locked="0"/>
    </xf>
    <xf numFmtId="176" fontId="9" fillId="0" borderId="17" xfId="1" applyNumberFormat="1" applyFont="1" applyBorder="1" applyAlignment="1" applyProtection="1">
      <alignment horizontal="center" vertical="center"/>
      <protection locked="0"/>
    </xf>
    <xf numFmtId="20" fontId="9" fillId="2" borderId="16" xfId="1" applyNumberFormat="1" applyFont="1" applyFill="1" applyBorder="1" applyAlignment="1" applyProtection="1">
      <alignment horizontal="right" vertical="center"/>
      <protection locked="0"/>
    </xf>
    <xf numFmtId="0" fontId="9" fillId="2" borderId="3" xfId="1" applyFont="1" applyFill="1" applyBorder="1" applyAlignment="1" applyProtection="1">
      <alignment horizontal="right" vertical="center"/>
      <protection locked="0"/>
    </xf>
    <xf numFmtId="0" fontId="9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179" fontId="9" fillId="0" borderId="22" xfId="2" applyNumberFormat="1" applyFont="1" applyBorder="1" applyAlignment="1">
      <alignment horizontal="center" vertical="center"/>
    </xf>
    <xf numFmtId="179" fontId="9" fillId="0" borderId="23" xfId="2" applyNumberFormat="1" applyFont="1" applyBorder="1" applyAlignment="1">
      <alignment horizontal="center" vertical="center"/>
    </xf>
    <xf numFmtId="179" fontId="9" fillId="0" borderId="24" xfId="2" applyNumberFormat="1" applyFont="1" applyBorder="1" applyAlignment="1">
      <alignment horizontal="center" vertical="center"/>
    </xf>
    <xf numFmtId="177" fontId="9" fillId="2" borderId="18" xfId="1" applyNumberFormat="1" applyFont="1" applyFill="1" applyBorder="1" applyAlignment="1" applyProtection="1">
      <alignment horizontal="right" vertical="center"/>
      <protection locked="0"/>
    </xf>
    <xf numFmtId="177" fontId="9" fillId="2" borderId="1" xfId="1" applyNumberFormat="1" applyFont="1" applyFill="1" applyBorder="1" applyAlignment="1" applyProtection="1">
      <alignment horizontal="right" vertical="center"/>
      <protection locked="0"/>
    </xf>
    <xf numFmtId="177" fontId="9" fillId="2" borderId="34" xfId="1" applyNumberFormat="1" applyFont="1" applyFill="1" applyBorder="1" applyAlignment="1" applyProtection="1">
      <alignment horizontal="right" vertical="center"/>
      <protection locked="0"/>
    </xf>
    <xf numFmtId="20" fontId="9" fillId="2" borderId="22" xfId="1" applyNumberFormat="1" applyFont="1" applyFill="1" applyBorder="1" applyAlignment="1" applyProtection="1">
      <alignment horizontal="center" vertical="center"/>
      <protection locked="0"/>
    </xf>
    <xf numFmtId="0" fontId="9" fillId="2" borderId="23" xfId="1" applyFont="1" applyFill="1" applyBorder="1" applyAlignment="1" applyProtection="1">
      <alignment horizontal="center" vertical="center"/>
      <protection locked="0"/>
    </xf>
    <xf numFmtId="20" fontId="9" fillId="2" borderId="23" xfId="1" applyNumberFormat="1" applyFont="1" applyFill="1" applyBorder="1" applyProtection="1">
      <alignment vertical="center"/>
      <protection locked="0"/>
    </xf>
    <xf numFmtId="0" fontId="9" fillId="2" borderId="24" xfId="1" applyFont="1" applyFill="1" applyBorder="1" applyProtection="1">
      <alignment vertical="center"/>
      <protection locked="0"/>
    </xf>
    <xf numFmtId="20" fontId="9" fillId="2" borderId="22" xfId="1" applyNumberFormat="1" applyFont="1" applyFill="1" applyBorder="1" applyAlignment="1" applyProtection="1">
      <alignment horizontal="right" vertical="center"/>
      <protection locked="0"/>
    </xf>
    <xf numFmtId="0" fontId="9" fillId="2" borderId="23" xfId="1" applyFont="1" applyFill="1" applyBorder="1" applyAlignment="1" applyProtection="1">
      <alignment horizontal="right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177" fontId="9" fillId="0" borderId="50" xfId="1" applyNumberFormat="1" applyFont="1" applyBorder="1" applyAlignment="1" applyProtection="1">
      <alignment horizontal="center" vertical="center"/>
      <protection locked="0"/>
    </xf>
    <xf numFmtId="177" fontId="9" fillId="0" borderId="48" xfId="1" applyNumberFormat="1" applyFont="1" applyBorder="1" applyAlignment="1" applyProtection="1">
      <alignment horizontal="center" vertical="center"/>
      <protection locked="0"/>
    </xf>
    <xf numFmtId="177" fontId="9" fillId="0" borderId="54" xfId="1" applyNumberFormat="1" applyFont="1" applyBorder="1" applyAlignment="1" applyProtection="1">
      <alignment horizontal="center" vertical="center"/>
      <protection locked="0"/>
    </xf>
    <xf numFmtId="179" fontId="9" fillId="0" borderId="29" xfId="1" applyNumberFormat="1" applyFont="1" applyBorder="1" applyAlignment="1">
      <alignment horizontal="center" vertical="center"/>
    </xf>
    <xf numFmtId="179" fontId="9" fillId="0" borderId="38" xfId="1" applyNumberFormat="1" applyFont="1" applyBorder="1" applyAlignment="1">
      <alignment horizontal="center" vertical="center"/>
    </xf>
    <xf numFmtId="179" fontId="9" fillId="0" borderId="36" xfId="1" applyNumberFormat="1" applyFont="1" applyBorder="1" applyAlignment="1">
      <alignment horizontal="center" vertical="center"/>
    </xf>
    <xf numFmtId="179" fontId="9" fillId="0" borderId="40" xfId="1" applyNumberFormat="1" applyFont="1" applyBorder="1" applyAlignment="1">
      <alignment horizontal="center" vertical="center"/>
    </xf>
    <xf numFmtId="179" fontId="20" fillId="0" borderId="38" xfId="0" applyNumberFormat="1" applyFont="1" applyBorder="1" applyAlignment="1">
      <alignment horizontal="center" vertical="center"/>
    </xf>
    <xf numFmtId="179" fontId="9" fillId="0" borderId="38" xfId="2" applyNumberFormat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190500</xdr:colOff>
      <xdr:row>6</xdr:row>
      <xdr:rowOff>28575</xdr:rowOff>
    </xdr:from>
    <xdr:to>
      <xdr:col>39</xdr:col>
      <xdr:colOff>180975</xdr:colOff>
      <xdr:row>9</xdr:row>
      <xdr:rowOff>9526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324725" y="1133475"/>
          <a:ext cx="2533650" cy="523876"/>
        </a:xfrm>
        <a:prstGeom prst="rect">
          <a:avLst/>
        </a:prstGeom>
        <a:solidFill>
          <a:srgbClr val="FFFF00"/>
        </a:solidFill>
        <a:ln w="15875" cmpd="sng">
          <a:solidFill>
            <a:srgbClr val="0000FF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ctr"/>
        <a:lstStyle/>
        <a:p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で入力する場合、利用時間は「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AA:BB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」の形式で入力ください。</a:t>
          </a:r>
        </a:p>
      </xdr:txBody>
    </xdr:sp>
    <xdr:clientData/>
  </xdr:twoCellAnchor>
  <xdr:twoCellAnchor>
    <xdr:from>
      <xdr:col>30</xdr:col>
      <xdr:colOff>47626</xdr:colOff>
      <xdr:row>9</xdr:row>
      <xdr:rowOff>38100</xdr:rowOff>
    </xdr:from>
    <xdr:to>
      <xdr:col>31</xdr:col>
      <xdr:colOff>76200</xdr:colOff>
      <xdr:row>13</xdr:row>
      <xdr:rowOff>152400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7419976" y="1685925"/>
          <a:ext cx="285749" cy="828675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66675</xdr:colOff>
      <xdr:row>9</xdr:row>
      <xdr:rowOff>57150</xdr:rowOff>
    </xdr:from>
    <xdr:to>
      <xdr:col>48</xdr:col>
      <xdr:colOff>238125</xdr:colOff>
      <xdr:row>13</xdr:row>
      <xdr:rowOff>190500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1753850" y="1704975"/>
          <a:ext cx="428625" cy="847725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114300</xdr:colOff>
      <xdr:row>34</xdr:row>
      <xdr:rowOff>51435</xdr:rowOff>
    </xdr:from>
    <xdr:to>
      <xdr:col>37</xdr:col>
      <xdr:colOff>180975</xdr:colOff>
      <xdr:row>35</xdr:row>
      <xdr:rowOff>95250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991475" y="7766685"/>
          <a:ext cx="1352550" cy="300990"/>
        </a:xfrm>
        <a:prstGeom prst="wedgeRectCallout">
          <a:avLst>
            <a:gd name="adj1" fmla="val -44719"/>
            <a:gd name="adj2" fmla="val -7103"/>
          </a:avLst>
        </a:prstGeom>
        <a:solidFill>
          <a:srgbClr val="FFFF00"/>
        </a:solidFill>
        <a:ln w="158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algn="ctr">
            <a:lnSpc>
              <a:spcPts val="1000"/>
            </a:lnSpc>
          </a:pP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時間未満切り捨て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43</xdr:col>
      <xdr:colOff>19050</xdr:colOff>
      <xdr:row>6</xdr:row>
      <xdr:rowOff>28575</xdr:rowOff>
    </xdr:from>
    <xdr:to>
      <xdr:col>50</xdr:col>
      <xdr:colOff>76200</xdr:colOff>
      <xdr:row>9</xdr:row>
      <xdr:rowOff>28574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677525" y="1133475"/>
          <a:ext cx="1857375" cy="542924"/>
        </a:xfrm>
        <a:prstGeom prst="rect">
          <a:avLst/>
        </a:prstGeom>
        <a:solidFill>
          <a:srgbClr val="FFFF00"/>
        </a:solidFill>
        <a:ln w="15875" cmpd="sng">
          <a:solidFill>
            <a:srgbClr val="0000FF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ctr"/>
        <a:lstStyle/>
        <a:p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支払金額は数字のみ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円は省く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を入力ください。</a:t>
          </a:r>
        </a:p>
      </xdr:txBody>
    </xdr:sp>
    <xdr:clientData/>
  </xdr:twoCellAnchor>
  <xdr:twoCellAnchor>
    <xdr:from>
      <xdr:col>32</xdr:col>
      <xdr:colOff>161926</xdr:colOff>
      <xdr:row>9</xdr:row>
      <xdr:rowOff>76200</xdr:rowOff>
    </xdr:from>
    <xdr:to>
      <xdr:col>33</xdr:col>
      <xdr:colOff>190500</xdr:colOff>
      <xdr:row>13</xdr:row>
      <xdr:rowOff>190500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H="1">
          <a:off x="8020051" y="1724025"/>
          <a:ext cx="285749" cy="828675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66676</xdr:colOff>
      <xdr:row>9</xdr:row>
      <xdr:rowOff>47625</xdr:rowOff>
    </xdr:from>
    <xdr:to>
      <xdr:col>38</xdr:col>
      <xdr:colOff>200025</xdr:colOff>
      <xdr:row>14</xdr:row>
      <xdr:rowOff>19050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9210676" y="1695450"/>
          <a:ext cx="390524" cy="895350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200026</xdr:colOff>
      <xdr:row>9</xdr:row>
      <xdr:rowOff>38100</xdr:rowOff>
    </xdr:from>
    <xdr:to>
      <xdr:col>41</xdr:col>
      <xdr:colOff>104775</xdr:colOff>
      <xdr:row>14</xdr:row>
      <xdr:rowOff>9525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9858376" y="1685925"/>
          <a:ext cx="390524" cy="895350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133351</xdr:colOff>
      <xdr:row>31</xdr:row>
      <xdr:rowOff>180975</xdr:rowOff>
    </xdr:from>
    <xdr:to>
      <xdr:col>43</xdr:col>
      <xdr:colOff>142876</xdr:colOff>
      <xdr:row>33</xdr:row>
      <xdr:rowOff>104776</xdr:rowOff>
    </xdr:to>
    <xdr:sp macro="" textlink="">
      <xdr:nvSpPr>
        <xdr:cNvPr id="31" name="左右矢印吹き出し 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9296401" y="7124700"/>
          <a:ext cx="1524000" cy="438151"/>
        </a:xfrm>
        <a:prstGeom prst="leftRightArrowCallout">
          <a:avLst>
            <a:gd name="adj1" fmla="val 25000"/>
            <a:gd name="adj2" fmla="val 25000"/>
            <a:gd name="adj3" fmla="val 40218"/>
            <a:gd name="adj4" fmla="val 70196"/>
          </a:avLst>
        </a:prstGeom>
        <a:solidFill>
          <a:srgbClr val="FFFF00"/>
        </a:solidFill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36195" rIns="0" bIns="0" rtlCol="0" anchor="ctr" anchorCtr="0"/>
        <a:lstStyle/>
        <a:p>
          <a:pPr algn="ctr" fontAlgn="auto">
            <a:lnSpc>
              <a:spcPts val="1000"/>
            </a:lnSpc>
          </a:pPr>
          <a:r>
            <a:rPr lang="en-US" altLang="ja-JP" sz="1000">
              <a:solidFill>
                <a:srgbClr val="FF0000"/>
              </a:solidFill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</a:rPr>
            <a:t>2</a:t>
          </a:r>
          <a:r>
            <a:rPr lang="ja-JP" altLang="en-US" sz="1000">
              <a:solidFill>
                <a:srgbClr val="FF0000"/>
              </a:solidFill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</a:rPr>
            <a:t>枚目</a:t>
          </a:r>
          <a:r>
            <a:rPr lang="en-US" altLang="ja-JP" sz="1000">
              <a:solidFill>
                <a:srgbClr val="FF0000"/>
              </a:solidFill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</a:rPr>
            <a:t>(3</a:t>
          </a:r>
          <a:r>
            <a:rPr lang="ja-JP" altLang="en-US" sz="1000">
              <a:solidFill>
                <a:srgbClr val="FF0000"/>
              </a:solidFill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</a:rPr>
            <a:t>枚目がある場合はその合計</a:t>
          </a:r>
          <a:r>
            <a:rPr lang="en-US" altLang="ja-JP" sz="1000">
              <a:solidFill>
                <a:srgbClr val="FF0000"/>
              </a:solidFill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</a:rPr>
            <a:t>)</a:t>
          </a:r>
          <a:r>
            <a:rPr lang="ja-JP" altLang="en-US" sz="1000">
              <a:solidFill>
                <a:srgbClr val="FF0000"/>
              </a:solidFill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</a:rPr>
            <a:t>の時間と金額を転記</a:t>
          </a:r>
        </a:p>
      </xdr:txBody>
    </xdr:sp>
    <xdr:clientData/>
  </xdr:twoCellAnchor>
  <xdr:twoCellAnchor>
    <xdr:from>
      <xdr:col>31</xdr:col>
      <xdr:colOff>57150</xdr:colOff>
      <xdr:row>34</xdr:row>
      <xdr:rowOff>171450</xdr:rowOff>
    </xdr:from>
    <xdr:to>
      <xdr:col>32</xdr:col>
      <xdr:colOff>38101</xdr:colOff>
      <xdr:row>34</xdr:row>
      <xdr:rowOff>171450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>
          <a:off x="7705725" y="7886700"/>
          <a:ext cx="209551" cy="0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57150</xdr:colOff>
      <xdr:row>35</xdr:row>
      <xdr:rowOff>57150</xdr:rowOff>
    </xdr:from>
    <xdr:to>
      <xdr:col>32</xdr:col>
      <xdr:colOff>57150</xdr:colOff>
      <xdr:row>35</xdr:row>
      <xdr:rowOff>171450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H="1">
          <a:off x="7705725" y="8029575"/>
          <a:ext cx="228600" cy="114300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28575</xdr:colOff>
      <xdr:row>19</xdr:row>
      <xdr:rowOff>152400</xdr:rowOff>
    </xdr:from>
    <xdr:to>
      <xdr:col>40</xdr:col>
      <xdr:colOff>0</xdr:colOff>
      <xdr:row>21</xdr:row>
      <xdr:rowOff>142874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7905750" y="4010025"/>
          <a:ext cx="2028825" cy="504824"/>
        </a:xfrm>
        <a:prstGeom prst="rect">
          <a:avLst/>
        </a:prstGeom>
        <a:solidFill>
          <a:srgbClr val="FFFF00"/>
        </a:solidFill>
        <a:ln w="1905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>
            <a:lnSpc>
              <a:spcPts val="1100"/>
            </a:lnSpc>
          </a:pP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利用時間が日中利用と夜間利用に跨る場合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､22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時を境に分けて記載</a:t>
          </a:r>
        </a:p>
      </xdr:txBody>
    </xdr:sp>
    <xdr:clientData/>
  </xdr:twoCellAnchor>
  <xdr:twoCellAnchor>
    <xdr:from>
      <xdr:col>33</xdr:col>
      <xdr:colOff>76202</xdr:colOff>
      <xdr:row>17</xdr:row>
      <xdr:rowOff>247650</xdr:rowOff>
    </xdr:from>
    <xdr:to>
      <xdr:col>34</xdr:col>
      <xdr:colOff>28575</xdr:colOff>
      <xdr:row>19</xdr:row>
      <xdr:rowOff>104775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H="1" flipV="1">
          <a:off x="8210552" y="3590925"/>
          <a:ext cx="209548" cy="371475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38100</xdr:colOff>
      <xdr:row>17</xdr:row>
      <xdr:rowOff>247650</xdr:rowOff>
    </xdr:from>
    <xdr:to>
      <xdr:col>39</xdr:col>
      <xdr:colOff>9525</xdr:colOff>
      <xdr:row>19</xdr:row>
      <xdr:rowOff>123825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V="1">
          <a:off x="9458325" y="3590925"/>
          <a:ext cx="228600" cy="390525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57150</xdr:colOff>
      <xdr:row>17</xdr:row>
      <xdr:rowOff>238125</xdr:rowOff>
    </xdr:from>
    <xdr:to>
      <xdr:col>48</xdr:col>
      <xdr:colOff>28575</xdr:colOff>
      <xdr:row>19</xdr:row>
      <xdr:rowOff>114300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V="1">
          <a:off x="11763375" y="3581400"/>
          <a:ext cx="228600" cy="390525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180975</xdr:colOff>
      <xdr:row>19</xdr:row>
      <xdr:rowOff>161925</xdr:rowOff>
    </xdr:from>
    <xdr:to>
      <xdr:col>50</xdr:col>
      <xdr:colOff>19050</xdr:colOff>
      <xdr:row>21</xdr:row>
      <xdr:rowOff>152399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858500" y="4019550"/>
          <a:ext cx="1638300" cy="504824"/>
        </a:xfrm>
        <a:prstGeom prst="rect">
          <a:avLst/>
        </a:prstGeom>
        <a:solidFill>
          <a:srgbClr val="FFFF00"/>
        </a:solidFill>
        <a:ln w="1905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クーポン利用の場合、割引分を除いた金額を入力</a:t>
          </a:r>
        </a:p>
      </xdr:txBody>
    </xdr:sp>
    <xdr:clientData/>
  </xdr:twoCellAnchor>
  <xdr:twoCellAnchor>
    <xdr:from>
      <xdr:col>43</xdr:col>
      <xdr:colOff>114301</xdr:colOff>
      <xdr:row>1</xdr:row>
      <xdr:rowOff>57151</xdr:rowOff>
    </xdr:from>
    <xdr:to>
      <xdr:col>49</xdr:col>
      <xdr:colOff>28575</xdr:colOff>
      <xdr:row>4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91826" y="323851"/>
          <a:ext cx="1457324" cy="495299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 載 例</a:t>
          </a:r>
        </a:p>
      </xdr:txBody>
    </xdr:sp>
    <xdr:clientData/>
  </xdr:twoCellAnchor>
  <xdr:twoCellAnchor>
    <xdr:from>
      <xdr:col>43</xdr:col>
      <xdr:colOff>85725</xdr:colOff>
      <xdr:row>47</xdr:row>
      <xdr:rowOff>47625</xdr:rowOff>
    </xdr:from>
    <xdr:to>
      <xdr:col>48</xdr:col>
      <xdr:colOff>257174</xdr:colOff>
      <xdr:row>49</xdr:row>
      <xdr:rowOff>152399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763250" y="10639425"/>
          <a:ext cx="1457324" cy="495299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 載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8"/>
  <sheetViews>
    <sheetView tabSelected="1" topLeftCell="A27" zoomScaleNormal="100" zoomScaleSheetLayoutView="100" workbookViewId="0">
      <selection activeCell="K40" sqref="K40"/>
    </sheetView>
  </sheetViews>
  <sheetFormatPr defaultColWidth="9" defaultRowHeight="15" x14ac:dyDescent="0.55000000000000004"/>
  <cols>
    <col min="1" max="1" width="3.08203125" style="3" customWidth="1"/>
    <col min="2" max="2" width="2.08203125" style="3" customWidth="1"/>
    <col min="3" max="3" width="3.08203125" style="3" customWidth="1"/>
    <col min="4" max="5" width="3.33203125" style="3" customWidth="1"/>
    <col min="6" max="6" width="3" style="3" customWidth="1"/>
    <col min="7" max="14" width="3.33203125" style="3" customWidth="1"/>
    <col min="15" max="15" width="3" style="3" customWidth="1"/>
    <col min="16" max="25" width="3.33203125" style="3" customWidth="1"/>
    <col min="26" max="26" width="3.33203125" style="2" customWidth="1"/>
    <col min="27" max="27" width="3.08203125" style="3" customWidth="1"/>
    <col min="28" max="28" width="2.08203125" style="3" customWidth="1"/>
    <col min="29" max="29" width="3.08203125" style="3" customWidth="1"/>
    <col min="30" max="31" width="3.33203125" style="3" customWidth="1"/>
    <col min="32" max="32" width="3" style="3" customWidth="1"/>
    <col min="33" max="40" width="3.33203125" style="3" customWidth="1"/>
    <col min="41" max="41" width="3" style="3" customWidth="1"/>
    <col min="42" max="51" width="3.33203125" style="3" customWidth="1"/>
    <col min="52" max="55" width="3.33203125" style="2" customWidth="1"/>
    <col min="56" max="56" width="4.58203125" style="2" customWidth="1"/>
    <col min="57" max="16384" width="9" style="2"/>
  </cols>
  <sheetData>
    <row r="1" spans="1:56" ht="21" customHeight="1" x14ac:dyDescent="0.5500000000000000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1" t="s">
        <v>1</v>
      </c>
      <c r="S1" s="41"/>
      <c r="T1" s="41"/>
      <c r="U1" s="41"/>
      <c r="V1" s="41"/>
      <c r="W1" s="1"/>
      <c r="X1" s="1"/>
      <c r="Y1" s="1"/>
      <c r="AA1" s="42" t="s">
        <v>0</v>
      </c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1" t="s">
        <v>36</v>
      </c>
      <c r="AS1" s="41"/>
      <c r="AT1" s="41"/>
      <c r="AU1" s="41"/>
      <c r="AV1" s="41"/>
      <c r="AW1" s="1"/>
      <c r="AX1" s="1"/>
      <c r="AY1" s="1"/>
      <c r="BD1" s="33">
        <v>1</v>
      </c>
    </row>
    <row r="2" spans="1:56" ht="12" customHeight="1" x14ac:dyDescent="0.55000000000000004"/>
    <row r="3" spans="1:56" ht="16.5" customHeight="1" x14ac:dyDescent="0.35">
      <c r="A3" s="4" t="s">
        <v>2</v>
      </c>
      <c r="B3" s="5"/>
      <c r="C3" s="5"/>
      <c r="D3" s="114"/>
      <c r="E3" s="114"/>
      <c r="F3" s="114"/>
      <c r="G3" s="114"/>
      <c r="H3" s="114"/>
      <c r="I3" s="114"/>
      <c r="AA3" s="4" t="s">
        <v>2</v>
      </c>
      <c r="AB3" s="5"/>
      <c r="AC3" s="5"/>
      <c r="AD3" s="114" t="s">
        <v>34</v>
      </c>
      <c r="AE3" s="114"/>
      <c r="AF3" s="114"/>
      <c r="AG3" s="114"/>
      <c r="AH3" s="114"/>
      <c r="AI3" s="114"/>
    </row>
    <row r="4" spans="1:56" ht="12" customHeight="1" x14ac:dyDescent="0.55000000000000004">
      <c r="A4" s="6"/>
      <c r="AA4" s="6"/>
    </row>
    <row r="5" spans="1:56" ht="16.5" customHeight="1" x14ac:dyDescent="0.35">
      <c r="A5" s="4" t="s">
        <v>3</v>
      </c>
      <c r="B5" s="5"/>
      <c r="C5" s="5"/>
      <c r="D5" s="114"/>
      <c r="E5" s="114"/>
      <c r="F5" s="114"/>
      <c r="G5" s="114"/>
      <c r="H5" s="114"/>
      <c r="I5" s="114"/>
      <c r="J5" s="7" t="s">
        <v>4</v>
      </c>
      <c r="AA5" s="4" t="s">
        <v>3</v>
      </c>
      <c r="AB5" s="5"/>
      <c r="AC5" s="5"/>
      <c r="AD5" s="114" t="s">
        <v>35</v>
      </c>
      <c r="AE5" s="114"/>
      <c r="AF5" s="114"/>
      <c r="AG5" s="114"/>
      <c r="AH5" s="114"/>
      <c r="AI5" s="114"/>
      <c r="AJ5" s="7" t="s">
        <v>4</v>
      </c>
    </row>
    <row r="6" spans="1:56" ht="9" customHeight="1" thickBot="1" x14ac:dyDescent="0.6"/>
    <row r="7" spans="1:56" ht="14.25" customHeight="1" x14ac:dyDescent="0.55000000000000004">
      <c r="A7" s="8" t="s">
        <v>5</v>
      </c>
      <c r="B7" s="9" t="s">
        <v>18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38"/>
      <c r="AA7" s="8" t="s">
        <v>5</v>
      </c>
      <c r="AB7" s="9" t="s">
        <v>18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38"/>
    </row>
    <row r="8" spans="1:56" ht="14.25" customHeight="1" x14ac:dyDescent="0.55000000000000004">
      <c r="A8" s="11" t="s">
        <v>5</v>
      </c>
      <c r="B8" s="7" t="s">
        <v>6</v>
      </c>
      <c r="Y8" s="39"/>
      <c r="AA8" s="11" t="s">
        <v>5</v>
      </c>
      <c r="AB8" s="7" t="s">
        <v>6</v>
      </c>
      <c r="AY8" s="39"/>
    </row>
    <row r="9" spans="1:56" ht="14.25" customHeight="1" x14ac:dyDescent="0.55000000000000004">
      <c r="A9" s="11" t="s">
        <v>5</v>
      </c>
      <c r="B9" s="12" t="s">
        <v>7</v>
      </c>
      <c r="Y9" s="39"/>
      <c r="AA9" s="11" t="s">
        <v>5</v>
      </c>
      <c r="AB9" s="12" t="s">
        <v>7</v>
      </c>
      <c r="AY9" s="39"/>
    </row>
    <row r="10" spans="1:56" ht="14.25" customHeight="1" thickBot="1" x14ac:dyDescent="0.6">
      <c r="A10" s="13"/>
      <c r="B10" s="14" t="s">
        <v>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40"/>
      <c r="AA10" s="13"/>
      <c r="AB10" s="14" t="s">
        <v>8</v>
      </c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40"/>
    </row>
    <row r="11" spans="1:56" ht="9" customHeight="1" x14ac:dyDescent="0.55000000000000004"/>
    <row r="12" spans="1:56" ht="16.5" customHeight="1" thickBot="1" x14ac:dyDescent="0.6">
      <c r="A12" s="16" t="s">
        <v>17</v>
      </c>
      <c r="AA12" s="16" t="s">
        <v>17</v>
      </c>
    </row>
    <row r="13" spans="1:56" ht="16.5" customHeight="1" x14ac:dyDescent="0.55000000000000004">
      <c r="A13" s="129" t="s">
        <v>9</v>
      </c>
      <c r="B13" s="116"/>
      <c r="C13" s="116"/>
      <c r="D13" s="131" t="s">
        <v>14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3"/>
      <c r="V13" s="115" t="s">
        <v>19</v>
      </c>
      <c r="W13" s="116"/>
      <c r="X13" s="116"/>
      <c r="Y13" s="117"/>
      <c r="AA13" s="129" t="s">
        <v>9</v>
      </c>
      <c r="AB13" s="116"/>
      <c r="AC13" s="116"/>
      <c r="AD13" s="131" t="s">
        <v>14</v>
      </c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3"/>
      <c r="AV13" s="115" t="s">
        <v>19</v>
      </c>
      <c r="AW13" s="116"/>
      <c r="AX13" s="116"/>
      <c r="AY13" s="117"/>
    </row>
    <row r="14" spans="1:56" ht="16.5" customHeight="1" thickBot="1" x14ac:dyDescent="0.6">
      <c r="A14" s="130"/>
      <c r="B14" s="119"/>
      <c r="C14" s="119"/>
      <c r="D14" s="134" t="s">
        <v>15</v>
      </c>
      <c r="E14" s="135"/>
      <c r="F14" s="135"/>
      <c r="G14" s="135"/>
      <c r="H14" s="136"/>
      <c r="I14" s="118" t="s">
        <v>10</v>
      </c>
      <c r="J14" s="119"/>
      <c r="K14" s="119"/>
      <c r="L14" s="137"/>
      <c r="M14" s="138" t="s">
        <v>16</v>
      </c>
      <c r="N14" s="139"/>
      <c r="O14" s="139"/>
      <c r="P14" s="139"/>
      <c r="Q14" s="140"/>
      <c r="R14" s="118" t="s">
        <v>10</v>
      </c>
      <c r="S14" s="119"/>
      <c r="T14" s="119"/>
      <c r="U14" s="137"/>
      <c r="V14" s="118"/>
      <c r="W14" s="119"/>
      <c r="X14" s="119"/>
      <c r="Y14" s="120"/>
      <c r="AA14" s="130"/>
      <c r="AB14" s="119"/>
      <c r="AC14" s="119"/>
      <c r="AD14" s="134" t="s">
        <v>15</v>
      </c>
      <c r="AE14" s="135"/>
      <c r="AF14" s="135"/>
      <c r="AG14" s="135"/>
      <c r="AH14" s="136"/>
      <c r="AI14" s="118" t="s">
        <v>10</v>
      </c>
      <c r="AJ14" s="119"/>
      <c r="AK14" s="119"/>
      <c r="AL14" s="137"/>
      <c r="AM14" s="138" t="s">
        <v>16</v>
      </c>
      <c r="AN14" s="139"/>
      <c r="AO14" s="139"/>
      <c r="AP14" s="139"/>
      <c r="AQ14" s="140"/>
      <c r="AR14" s="118" t="s">
        <v>10</v>
      </c>
      <c r="AS14" s="119"/>
      <c r="AT14" s="119"/>
      <c r="AU14" s="137"/>
      <c r="AV14" s="118"/>
      <c r="AW14" s="119"/>
      <c r="AX14" s="119"/>
      <c r="AY14" s="120"/>
    </row>
    <row r="15" spans="1:56" ht="20.25" customHeight="1" x14ac:dyDescent="0.55000000000000004">
      <c r="A15" s="25"/>
      <c r="B15" s="34" t="s">
        <v>33</v>
      </c>
      <c r="C15" s="26"/>
      <c r="D15" s="141"/>
      <c r="E15" s="142"/>
      <c r="F15" s="22" t="s">
        <v>11</v>
      </c>
      <c r="G15" s="121"/>
      <c r="H15" s="122"/>
      <c r="I15" s="143" t="str">
        <f>IF(G15="","",G15-D15)</f>
        <v/>
      </c>
      <c r="J15" s="144"/>
      <c r="K15" s="144"/>
      <c r="L15" s="145"/>
      <c r="M15" s="146"/>
      <c r="N15" s="147"/>
      <c r="O15" s="22" t="s">
        <v>11</v>
      </c>
      <c r="P15" s="121"/>
      <c r="Q15" s="122"/>
      <c r="R15" s="123" t="str">
        <f t="shared" ref="R15:R31" si="0">IF(P15="","",P15+($BD$1-M15))</f>
        <v/>
      </c>
      <c r="S15" s="124"/>
      <c r="T15" s="124"/>
      <c r="U15" s="125"/>
      <c r="V15" s="126"/>
      <c r="W15" s="127"/>
      <c r="X15" s="127"/>
      <c r="Y15" s="128"/>
      <c r="AA15" s="25">
        <v>4</v>
      </c>
      <c r="AB15" s="34" t="s">
        <v>33</v>
      </c>
      <c r="AC15" s="26">
        <v>16</v>
      </c>
      <c r="AD15" s="141">
        <v>0.29166666666666669</v>
      </c>
      <c r="AE15" s="142"/>
      <c r="AF15" s="22" t="s">
        <v>11</v>
      </c>
      <c r="AG15" s="121">
        <v>0.64583333333333337</v>
      </c>
      <c r="AH15" s="122"/>
      <c r="AI15" s="143">
        <f>IF(AG15="","",AG15-AD15)</f>
        <v>0.35416666666666669</v>
      </c>
      <c r="AJ15" s="144"/>
      <c r="AK15" s="144"/>
      <c r="AL15" s="145"/>
      <c r="AM15" s="146"/>
      <c r="AN15" s="147"/>
      <c r="AO15" s="22" t="s">
        <v>11</v>
      </c>
      <c r="AP15" s="121"/>
      <c r="AQ15" s="122"/>
      <c r="AR15" s="123" t="str">
        <f t="shared" ref="AR15:AR31" si="1">IF(AP15="","",AP15+($BD$1-AM15))</f>
        <v/>
      </c>
      <c r="AS15" s="124"/>
      <c r="AT15" s="124"/>
      <c r="AU15" s="125"/>
      <c r="AV15" s="126">
        <v>6250</v>
      </c>
      <c r="AW15" s="127"/>
      <c r="AX15" s="127"/>
      <c r="AY15" s="128"/>
    </row>
    <row r="16" spans="1:56" ht="20.25" customHeight="1" x14ac:dyDescent="0.55000000000000004">
      <c r="A16" s="19"/>
      <c r="B16" s="35" t="s">
        <v>33</v>
      </c>
      <c r="C16" s="20"/>
      <c r="D16" s="47"/>
      <c r="E16" s="48"/>
      <c r="F16" s="17" t="s">
        <v>11</v>
      </c>
      <c r="G16" s="45"/>
      <c r="H16" s="46"/>
      <c r="I16" s="49" t="str">
        <f t="shared" ref="I16:I31" si="2">IF(G16="","",G16-D16)</f>
        <v/>
      </c>
      <c r="J16" s="50"/>
      <c r="K16" s="50"/>
      <c r="L16" s="51"/>
      <c r="M16" s="43"/>
      <c r="N16" s="44"/>
      <c r="O16" s="17" t="s">
        <v>11</v>
      </c>
      <c r="P16" s="45"/>
      <c r="Q16" s="46"/>
      <c r="R16" s="49" t="str">
        <f t="shared" si="0"/>
        <v/>
      </c>
      <c r="S16" s="50"/>
      <c r="T16" s="50"/>
      <c r="U16" s="51"/>
      <c r="V16" s="126"/>
      <c r="W16" s="127"/>
      <c r="X16" s="127"/>
      <c r="Y16" s="128"/>
      <c r="AA16" s="19">
        <v>4</v>
      </c>
      <c r="AB16" s="35" t="s">
        <v>33</v>
      </c>
      <c r="AC16" s="20">
        <v>22</v>
      </c>
      <c r="AD16" s="47"/>
      <c r="AE16" s="48"/>
      <c r="AF16" s="17" t="s">
        <v>11</v>
      </c>
      <c r="AG16" s="45"/>
      <c r="AH16" s="46"/>
      <c r="AI16" s="49" t="str">
        <f t="shared" ref="AI16:AI31" si="3">IF(AG16="","",AG16-AD16)</f>
        <v/>
      </c>
      <c r="AJ16" s="50"/>
      <c r="AK16" s="50"/>
      <c r="AL16" s="51"/>
      <c r="AM16" s="43">
        <v>0.91666666666666663</v>
      </c>
      <c r="AN16" s="44"/>
      <c r="AO16" s="17" t="s">
        <v>11</v>
      </c>
      <c r="AP16" s="45">
        <v>0.125</v>
      </c>
      <c r="AQ16" s="46"/>
      <c r="AR16" s="49">
        <f t="shared" si="1"/>
        <v>0.20833333333333337</v>
      </c>
      <c r="AS16" s="50"/>
      <c r="AT16" s="50"/>
      <c r="AU16" s="51"/>
      <c r="AV16" s="126">
        <v>19000</v>
      </c>
      <c r="AW16" s="127"/>
      <c r="AX16" s="127"/>
      <c r="AY16" s="128"/>
    </row>
    <row r="17" spans="1:51" ht="20.25" customHeight="1" x14ac:dyDescent="0.55000000000000004">
      <c r="A17" s="19"/>
      <c r="B17" s="35" t="s">
        <v>33</v>
      </c>
      <c r="C17" s="20"/>
      <c r="D17" s="47"/>
      <c r="E17" s="48"/>
      <c r="F17" s="17" t="s">
        <v>11</v>
      </c>
      <c r="G17" s="45"/>
      <c r="H17" s="46"/>
      <c r="I17" s="49" t="str">
        <f t="shared" si="2"/>
        <v/>
      </c>
      <c r="J17" s="50"/>
      <c r="K17" s="50"/>
      <c r="L17" s="51"/>
      <c r="M17" s="43"/>
      <c r="N17" s="44"/>
      <c r="O17" s="17" t="s">
        <v>11</v>
      </c>
      <c r="P17" s="45"/>
      <c r="Q17" s="46"/>
      <c r="R17" s="49" t="str">
        <f t="shared" si="0"/>
        <v/>
      </c>
      <c r="S17" s="50"/>
      <c r="T17" s="50"/>
      <c r="U17" s="51"/>
      <c r="V17" s="126"/>
      <c r="W17" s="127"/>
      <c r="X17" s="127"/>
      <c r="Y17" s="128"/>
      <c r="AA17" s="19">
        <v>5</v>
      </c>
      <c r="AB17" s="35" t="s">
        <v>33</v>
      </c>
      <c r="AC17" s="20">
        <v>12</v>
      </c>
      <c r="AD17" s="47">
        <v>0.35416666666666669</v>
      </c>
      <c r="AE17" s="48"/>
      <c r="AF17" s="17" t="s">
        <v>11</v>
      </c>
      <c r="AG17" s="45">
        <v>0.6875</v>
      </c>
      <c r="AH17" s="46"/>
      <c r="AI17" s="49">
        <f t="shared" si="3"/>
        <v>0.33333333333333331</v>
      </c>
      <c r="AJ17" s="50"/>
      <c r="AK17" s="50"/>
      <c r="AL17" s="51"/>
      <c r="AM17" s="43"/>
      <c r="AN17" s="44"/>
      <c r="AO17" s="17" t="s">
        <v>11</v>
      </c>
      <c r="AP17" s="45"/>
      <c r="AQ17" s="46"/>
      <c r="AR17" s="49" t="str">
        <f t="shared" si="1"/>
        <v/>
      </c>
      <c r="AS17" s="50"/>
      <c r="AT17" s="50"/>
      <c r="AU17" s="51"/>
      <c r="AV17" s="126">
        <v>20000</v>
      </c>
      <c r="AW17" s="127"/>
      <c r="AX17" s="127"/>
      <c r="AY17" s="128"/>
    </row>
    <row r="18" spans="1:51" ht="20.25" customHeight="1" x14ac:dyDescent="0.55000000000000004">
      <c r="A18" s="19"/>
      <c r="B18" s="35" t="s">
        <v>33</v>
      </c>
      <c r="C18" s="20"/>
      <c r="D18" s="47"/>
      <c r="E18" s="48"/>
      <c r="F18" s="17" t="s">
        <v>11</v>
      </c>
      <c r="G18" s="45"/>
      <c r="H18" s="46"/>
      <c r="I18" s="49" t="str">
        <f t="shared" si="2"/>
        <v/>
      </c>
      <c r="J18" s="50"/>
      <c r="K18" s="50"/>
      <c r="L18" s="51"/>
      <c r="M18" s="43"/>
      <c r="N18" s="44"/>
      <c r="O18" s="17" t="s">
        <v>11</v>
      </c>
      <c r="P18" s="45"/>
      <c r="Q18" s="46"/>
      <c r="R18" s="49" t="str">
        <f t="shared" si="0"/>
        <v/>
      </c>
      <c r="S18" s="50"/>
      <c r="T18" s="50"/>
      <c r="U18" s="51"/>
      <c r="V18" s="126"/>
      <c r="W18" s="127"/>
      <c r="X18" s="127"/>
      <c r="Y18" s="128"/>
      <c r="AA18" s="19">
        <v>5</v>
      </c>
      <c r="AB18" s="35" t="s">
        <v>33</v>
      </c>
      <c r="AC18" s="20">
        <v>15</v>
      </c>
      <c r="AD18" s="47">
        <v>0.75</v>
      </c>
      <c r="AE18" s="48"/>
      <c r="AF18" s="17" t="s">
        <v>11</v>
      </c>
      <c r="AG18" s="45">
        <v>0.91666666666666663</v>
      </c>
      <c r="AH18" s="46"/>
      <c r="AI18" s="49">
        <f t="shared" si="3"/>
        <v>0.16666666666666663</v>
      </c>
      <c r="AJ18" s="50"/>
      <c r="AK18" s="50"/>
      <c r="AL18" s="51"/>
      <c r="AM18" s="43">
        <v>0.91666666666666663</v>
      </c>
      <c r="AN18" s="44"/>
      <c r="AO18" s="17" t="s">
        <v>11</v>
      </c>
      <c r="AP18" s="45">
        <v>4.1666666666666664E-2</v>
      </c>
      <c r="AQ18" s="46"/>
      <c r="AR18" s="49">
        <f t="shared" si="1"/>
        <v>0.12500000000000003</v>
      </c>
      <c r="AS18" s="50"/>
      <c r="AT18" s="50"/>
      <c r="AU18" s="51"/>
      <c r="AV18" s="126">
        <v>21400</v>
      </c>
      <c r="AW18" s="127"/>
      <c r="AX18" s="127"/>
      <c r="AY18" s="128"/>
    </row>
    <row r="19" spans="1:51" ht="20.25" customHeight="1" x14ac:dyDescent="0.55000000000000004">
      <c r="A19" s="19"/>
      <c r="B19" s="35" t="s">
        <v>33</v>
      </c>
      <c r="C19" s="20"/>
      <c r="D19" s="47"/>
      <c r="E19" s="48"/>
      <c r="F19" s="17" t="s">
        <v>11</v>
      </c>
      <c r="G19" s="45"/>
      <c r="H19" s="46"/>
      <c r="I19" s="49" t="str">
        <f t="shared" si="2"/>
        <v/>
      </c>
      <c r="J19" s="50"/>
      <c r="K19" s="50"/>
      <c r="L19" s="51"/>
      <c r="M19" s="43"/>
      <c r="N19" s="44"/>
      <c r="O19" s="17" t="s">
        <v>11</v>
      </c>
      <c r="P19" s="45"/>
      <c r="Q19" s="46"/>
      <c r="R19" s="49" t="str">
        <f t="shared" si="0"/>
        <v/>
      </c>
      <c r="S19" s="50"/>
      <c r="T19" s="50"/>
      <c r="U19" s="51"/>
      <c r="V19" s="126"/>
      <c r="W19" s="127"/>
      <c r="X19" s="127"/>
      <c r="Y19" s="128"/>
      <c r="AA19" s="19"/>
      <c r="AB19" s="35" t="s">
        <v>33</v>
      </c>
      <c r="AC19" s="20"/>
      <c r="AD19" s="47"/>
      <c r="AE19" s="48"/>
      <c r="AF19" s="17" t="s">
        <v>11</v>
      </c>
      <c r="AG19" s="45"/>
      <c r="AH19" s="46"/>
      <c r="AI19" s="49" t="str">
        <f t="shared" si="3"/>
        <v/>
      </c>
      <c r="AJ19" s="50"/>
      <c r="AK19" s="50"/>
      <c r="AL19" s="51"/>
      <c r="AM19" s="43"/>
      <c r="AN19" s="44"/>
      <c r="AO19" s="17" t="s">
        <v>11</v>
      </c>
      <c r="AP19" s="45"/>
      <c r="AQ19" s="46"/>
      <c r="AR19" s="49" t="str">
        <f t="shared" si="1"/>
        <v/>
      </c>
      <c r="AS19" s="50"/>
      <c r="AT19" s="50"/>
      <c r="AU19" s="51"/>
      <c r="AV19" s="126"/>
      <c r="AW19" s="127"/>
      <c r="AX19" s="127"/>
      <c r="AY19" s="128"/>
    </row>
    <row r="20" spans="1:51" ht="20.25" customHeight="1" x14ac:dyDescent="0.55000000000000004">
      <c r="A20" s="19"/>
      <c r="B20" s="35" t="s">
        <v>33</v>
      </c>
      <c r="C20" s="20"/>
      <c r="D20" s="47"/>
      <c r="E20" s="48"/>
      <c r="F20" s="17" t="s">
        <v>11</v>
      </c>
      <c r="G20" s="45"/>
      <c r="H20" s="46"/>
      <c r="I20" s="49" t="str">
        <f t="shared" si="2"/>
        <v/>
      </c>
      <c r="J20" s="50"/>
      <c r="K20" s="50"/>
      <c r="L20" s="51"/>
      <c r="M20" s="43"/>
      <c r="N20" s="44"/>
      <c r="O20" s="17" t="s">
        <v>11</v>
      </c>
      <c r="P20" s="45"/>
      <c r="Q20" s="46"/>
      <c r="R20" s="49" t="str">
        <f t="shared" si="0"/>
        <v/>
      </c>
      <c r="S20" s="50"/>
      <c r="T20" s="50"/>
      <c r="U20" s="51"/>
      <c r="V20" s="159"/>
      <c r="W20" s="160"/>
      <c r="X20" s="160"/>
      <c r="Y20" s="161"/>
      <c r="AA20" s="19"/>
      <c r="AB20" s="35" t="s">
        <v>33</v>
      </c>
      <c r="AC20" s="20"/>
      <c r="AD20" s="47"/>
      <c r="AE20" s="48"/>
      <c r="AF20" s="17" t="s">
        <v>11</v>
      </c>
      <c r="AG20" s="45"/>
      <c r="AH20" s="46"/>
      <c r="AI20" s="49" t="str">
        <f t="shared" si="3"/>
        <v/>
      </c>
      <c r="AJ20" s="50"/>
      <c r="AK20" s="50"/>
      <c r="AL20" s="51"/>
      <c r="AM20" s="43"/>
      <c r="AN20" s="44"/>
      <c r="AO20" s="17" t="s">
        <v>11</v>
      </c>
      <c r="AP20" s="45"/>
      <c r="AQ20" s="46"/>
      <c r="AR20" s="49" t="str">
        <f t="shared" si="1"/>
        <v/>
      </c>
      <c r="AS20" s="50"/>
      <c r="AT20" s="50"/>
      <c r="AU20" s="51"/>
      <c r="AV20" s="159"/>
      <c r="AW20" s="160"/>
      <c r="AX20" s="160"/>
      <c r="AY20" s="161"/>
    </row>
    <row r="21" spans="1:51" ht="20.25" customHeight="1" x14ac:dyDescent="0.55000000000000004">
      <c r="A21" s="19"/>
      <c r="B21" s="35" t="s">
        <v>33</v>
      </c>
      <c r="C21" s="20"/>
      <c r="D21" s="47"/>
      <c r="E21" s="48"/>
      <c r="F21" s="17" t="s">
        <v>11</v>
      </c>
      <c r="G21" s="45"/>
      <c r="H21" s="46"/>
      <c r="I21" s="49" t="str">
        <f t="shared" si="2"/>
        <v/>
      </c>
      <c r="J21" s="50"/>
      <c r="K21" s="50"/>
      <c r="L21" s="51"/>
      <c r="M21" s="43"/>
      <c r="N21" s="44"/>
      <c r="O21" s="17" t="s">
        <v>11</v>
      </c>
      <c r="P21" s="45"/>
      <c r="Q21" s="46"/>
      <c r="R21" s="49" t="str">
        <f t="shared" si="0"/>
        <v/>
      </c>
      <c r="S21" s="50"/>
      <c r="T21" s="50"/>
      <c r="U21" s="51"/>
      <c r="V21" s="159"/>
      <c r="W21" s="160"/>
      <c r="X21" s="160"/>
      <c r="Y21" s="161"/>
      <c r="AA21" s="19"/>
      <c r="AB21" s="35" t="s">
        <v>33</v>
      </c>
      <c r="AC21" s="20"/>
      <c r="AD21" s="47"/>
      <c r="AE21" s="48"/>
      <c r="AF21" s="17" t="s">
        <v>11</v>
      </c>
      <c r="AG21" s="45"/>
      <c r="AH21" s="46"/>
      <c r="AI21" s="49" t="str">
        <f t="shared" si="3"/>
        <v/>
      </c>
      <c r="AJ21" s="50"/>
      <c r="AK21" s="50"/>
      <c r="AL21" s="51"/>
      <c r="AM21" s="43"/>
      <c r="AN21" s="44"/>
      <c r="AO21" s="17" t="s">
        <v>11</v>
      </c>
      <c r="AP21" s="45"/>
      <c r="AQ21" s="46"/>
      <c r="AR21" s="49" t="str">
        <f t="shared" si="1"/>
        <v/>
      </c>
      <c r="AS21" s="50"/>
      <c r="AT21" s="50"/>
      <c r="AU21" s="51"/>
      <c r="AV21" s="159"/>
      <c r="AW21" s="160"/>
      <c r="AX21" s="160"/>
      <c r="AY21" s="161"/>
    </row>
    <row r="22" spans="1:51" ht="20.25" customHeight="1" x14ac:dyDescent="0.55000000000000004">
      <c r="A22" s="19"/>
      <c r="B22" s="35" t="s">
        <v>33</v>
      </c>
      <c r="C22" s="20"/>
      <c r="D22" s="47"/>
      <c r="E22" s="48"/>
      <c r="F22" s="17" t="s">
        <v>11</v>
      </c>
      <c r="G22" s="45"/>
      <c r="H22" s="46"/>
      <c r="I22" s="49" t="str">
        <f t="shared" si="2"/>
        <v/>
      </c>
      <c r="J22" s="50"/>
      <c r="K22" s="50"/>
      <c r="L22" s="51"/>
      <c r="M22" s="43"/>
      <c r="N22" s="44"/>
      <c r="O22" s="17" t="s">
        <v>11</v>
      </c>
      <c r="P22" s="45"/>
      <c r="Q22" s="46"/>
      <c r="R22" s="49" t="str">
        <f t="shared" si="0"/>
        <v/>
      </c>
      <c r="S22" s="50"/>
      <c r="T22" s="50"/>
      <c r="U22" s="51"/>
      <c r="V22" s="126"/>
      <c r="W22" s="127"/>
      <c r="X22" s="127"/>
      <c r="Y22" s="128"/>
      <c r="AA22" s="19"/>
      <c r="AB22" s="35" t="s">
        <v>33</v>
      </c>
      <c r="AC22" s="20"/>
      <c r="AD22" s="47"/>
      <c r="AE22" s="48"/>
      <c r="AF22" s="17" t="s">
        <v>11</v>
      </c>
      <c r="AG22" s="45"/>
      <c r="AH22" s="46"/>
      <c r="AI22" s="49" t="str">
        <f t="shared" si="3"/>
        <v/>
      </c>
      <c r="AJ22" s="50"/>
      <c r="AK22" s="50"/>
      <c r="AL22" s="51"/>
      <c r="AM22" s="43"/>
      <c r="AN22" s="44"/>
      <c r="AO22" s="17" t="s">
        <v>11</v>
      </c>
      <c r="AP22" s="45"/>
      <c r="AQ22" s="46"/>
      <c r="AR22" s="49" t="str">
        <f t="shared" si="1"/>
        <v/>
      </c>
      <c r="AS22" s="50"/>
      <c r="AT22" s="50"/>
      <c r="AU22" s="51"/>
      <c r="AV22" s="126"/>
      <c r="AW22" s="127"/>
      <c r="AX22" s="127"/>
      <c r="AY22" s="128"/>
    </row>
    <row r="23" spans="1:51" ht="20.25" customHeight="1" x14ac:dyDescent="0.55000000000000004">
      <c r="A23" s="19"/>
      <c r="B23" s="35" t="s">
        <v>33</v>
      </c>
      <c r="C23" s="20"/>
      <c r="D23" s="47"/>
      <c r="E23" s="48"/>
      <c r="F23" s="17" t="s">
        <v>11</v>
      </c>
      <c r="G23" s="45"/>
      <c r="H23" s="46"/>
      <c r="I23" s="49" t="str">
        <f t="shared" si="2"/>
        <v/>
      </c>
      <c r="J23" s="50"/>
      <c r="K23" s="50"/>
      <c r="L23" s="51"/>
      <c r="M23" s="43"/>
      <c r="N23" s="44"/>
      <c r="O23" s="17" t="s">
        <v>11</v>
      </c>
      <c r="P23" s="45"/>
      <c r="Q23" s="46"/>
      <c r="R23" s="49" t="str">
        <f t="shared" si="0"/>
        <v/>
      </c>
      <c r="S23" s="50"/>
      <c r="T23" s="50"/>
      <c r="U23" s="51"/>
      <c r="V23" s="126"/>
      <c r="W23" s="127"/>
      <c r="X23" s="127"/>
      <c r="Y23" s="128"/>
      <c r="AA23" s="19"/>
      <c r="AB23" s="35" t="s">
        <v>33</v>
      </c>
      <c r="AC23" s="20"/>
      <c r="AD23" s="47"/>
      <c r="AE23" s="48"/>
      <c r="AF23" s="17" t="s">
        <v>11</v>
      </c>
      <c r="AG23" s="45"/>
      <c r="AH23" s="46"/>
      <c r="AI23" s="49" t="str">
        <f t="shared" si="3"/>
        <v/>
      </c>
      <c r="AJ23" s="50"/>
      <c r="AK23" s="50"/>
      <c r="AL23" s="51"/>
      <c r="AM23" s="43"/>
      <c r="AN23" s="44"/>
      <c r="AO23" s="17" t="s">
        <v>11</v>
      </c>
      <c r="AP23" s="45"/>
      <c r="AQ23" s="46"/>
      <c r="AR23" s="49" t="str">
        <f t="shared" si="1"/>
        <v/>
      </c>
      <c r="AS23" s="50"/>
      <c r="AT23" s="50"/>
      <c r="AU23" s="51"/>
      <c r="AV23" s="126"/>
      <c r="AW23" s="127"/>
      <c r="AX23" s="127"/>
      <c r="AY23" s="128"/>
    </row>
    <row r="24" spans="1:51" ht="20.25" customHeight="1" x14ac:dyDescent="0.55000000000000004">
      <c r="A24" s="19"/>
      <c r="B24" s="35" t="s">
        <v>33</v>
      </c>
      <c r="C24" s="20"/>
      <c r="D24" s="47"/>
      <c r="E24" s="48"/>
      <c r="F24" s="17" t="s">
        <v>11</v>
      </c>
      <c r="G24" s="45"/>
      <c r="H24" s="46"/>
      <c r="I24" s="49" t="str">
        <f t="shared" si="2"/>
        <v/>
      </c>
      <c r="J24" s="50"/>
      <c r="K24" s="50"/>
      <c r="L24" s="51"/>
      <c r="M24" s="43"/>
      <c r="N24" s="44"/>
      <c r="O24" s="17" t="s">
        <v>11</v>
      </c>
      <c r="P24" s="45"/>
      <c r="Q24" s="46"/>
      <c r="R24" s="49" t="str">
        <f t="shared" si="0"/>
        <v/>
      </c>
      <c r="S24" s="50"/>
      <c r="T24" s="50"/>
      <c r="U24" s="51"/>
      <c r="V24" s="159"/>
      <c r="W24" s="160"/>
      <c r="X24" s="160"/>
      <c r="Y24" s="161"/>
      <c r="AA24" s="19"/>
      <c r="AB24" s="35" t="s">
        <v>33</v>
      </c>
      <c r="AC24" s="20"/>
      <c r="AD24" s="47"/>
      <c r="AE24" s="48"/>
      <c r="AF24" s="17" t="s">
        <v>11</v>
      </c>
      <c r="AG24" s="45"/>
      <c r="AH24" s="46"/>
      <c r="AI24" s="49" t="str">
        <f t="shared" si="3"/>
        <v/>
      </c>
      <c r="AJ24" s="50"/>
      <c r="AK24" s="50"/>
      <c r="AL24" s="51"/>
      <c r="AM24" s="43"/>
      <c r="AN24" s="44"/>
      <c r="AO24" s="17" t="s">
        <v>11</v>
      </c>
      <c r="AP24" s="45"/>
      <c r="AQ24" s="46"/>
      <c r="AR24" s="49" t="str">
        <f t="shared" si="1"/>
        <v/>
      </c>
      <c r="AS24" s="50"/>
      <c r="AT24" s="50"/>
      <c r="AU24" s="51"/>
      <c r="AV24" s="159"/>
      <c r="AW24" s="160"/>
      <c r="AX24" s="160"/>
      <c r="AY24" s="161"/>
    </row>
    <row r="25" spans="1:51" ht="20.25" customHeight="1" x14ac:dyDescent="0.55000000000000004">
      <c r="A25" s="19"/>
      <c r="B25" s="35" t="s">
        <v>33</v>
      </c>
      <c r="C25" s="20"/>
      <c r="D25" s="47"/>
      <c r="E25" s="48"/>
      <c r="F25" s="17" t="s">
        <v>11</v>
      </c>
      <c r="G25" s="45"/>
      <c r="H25" s="46"/>
      <c r="I25" s="49" t="str">
        <f t="shared" si="2"/>
        <v/>
      </c>
      <c r="J25" s="50"/>
      <c r="K25" s="50"/>
      <c r="L25" s="51"/>
      <c r="M25" s="43"/>
      <c r="N25" s="44"/>
      <c r="O25" s="17" t="s">
        <v>11</v>
      </c>
      <c r="P25" s="45"/>
      <c r="Q25" s="46"/>
      <c r="R25" s="49" t="str">
        <f t="shared" si="0"/>
        <v/>
      </c>
      <c r="S25" s="50"/>
      <c r="T25" s="50"/>
      <c r="U25" s="51"/>
      <c r="V25" s="159"/>
      <c r="W25" s="160"/>
      <c r="X25" s="160"/>
      <c r="Y25" s="161"/>
      <c r="AA25" s="19"/>
      <c r="AB25" s="35" t="s">
        <v>33</v>
      </c>
      <c r="AC25" s="20"/>
      <c r="AD25" s="47"/>
      <c r="AE25" s="48"/>
      <c r="AF25" s="17" t="s">
        <v>11</v>
      </c>
      <c r="AG25" s="45"/>
      <c r="AH25" s="46"/>
      <c r="AI25" s="49" t="str">
        <f t="shared" si="3"/>
        <v/>
      </c>
      <c r="AJ25" s="50"/>
      <c r="AK25" s="50"/>
      <c r="AL25" s="51"/>
      <c r="AM25" s="43"/>
      <c r="AN25" s="44"/>
      <c r="AO25" s="17" t="s">
        <v>11</v>
      </c>
      <c r="AP25" s="45"/>
      <c r="AQ25" s="46"/>
      <c r="AR25" s="49" t="str">
        <f t="shared" si="1"/>
        <v/>
      </c>
      <c r="AS25" s="50"/>
      <c r="AT25" s="50"/>
      <c r="AU25" s="51"/>
      <c r="AV25" s="159"/>
      <c r="AW25" s="160"/>
      <c r="AX25" s="160"/>
      <c r="AY25" s="161"/>
    </row>
    <row r="26" spans="1:51" ht="20.25" customHeight="1" x14ac:dyDescent="0.55000000000000004">
      <c r="A26" s="19"/>
      <c r="B26" s="35" t="s">
        <v>33</v>
      </c>
      <c r="C26" s="20"/>
      <c r="D26" s="47"/>
      <c r="E26" s="48"/>
      <c r="F26" s="17" t="s">
        <v>11</v>
      </c>
      <c r="G26" s="45"/>
      <c r="H26" s="46"/>
      <c r="I26" s="49" t="str">
        <f t="shared" si="2"/>
        <v/>
      </c>
      <c r="J26" s="50"/>
      <c r="K26" s="50"/>
      <c r="L26" s="51"/>
      <c r="M26" s="43"/>
      <c r="N26" s="44"/>
      <c r="O26" s="17" t="s">
        <v>11</v>
      </c>
      <c r="P26" s="45"/>
      <c r="Q26" s="46"/>
      <c r="R26" s="49" t="str">
        <f t="shared" si="0"/>
        <v/>
      </c>
      <c r="S26" s="50"/>
      <c r="T26" s="50"/>
      <c r="U26" s="51"/>
      <c r="V26" s="126"/>
      <c r="W26" s="127"/>
      <c r="X26" s="127"/>
      <c r="Y26" s="128"/>
      <c r="AA26" s="19"/>
      <c r="AB26" s="35" t="s">
        <v>33</v>
      </c>
      <c r="AC26" s="20"/>
      <c r="AD26" s="47"/>
      <c r="AE26" s="48"/>
      <c r="AF26" s="17" t="s">
        <v>11</v>
      </c>
      <c r="AG26" s="45"/>
      <c r="AH26" s="46"/>
      <c r="AI26" s="49" t="str">
        <f t="shared" si="3"/>
        <v/>
      </c>
      <c r="AJ26" s="50"/>
      <c r="AK26" s="50"/>
      <c r="AL26" s="51"/>
      <c r="AM26" s="43"/>
      <c r="AN26" s="44"/>
      <c r="AO26" s="17" t="s">
        <v>11</v>
      </c>
      <c r="AP26" s="45"/>
      <c r="AQ26" s="46"/>
      <c r="AR26" s="49" t="str">
        <f t="shared" si="1"/>
        <v/>
      </c>
      <c r="AS26" s="50"/>
      <c r="AT26" s="50"/>
      <c r="AU26" s="51"/>
      <c r="AV26" s="126"/>
      <c r="AW26" s="127"/>
      <c r="AX26" s="127"/>
      <c r="AY26" s="128"/>
    </row>
    <row r="27" spans="1:51" ht="20.25" customHeight="1" x14ac:dyDescent="0.55000000000000004">
      <c r="A27" s="19"/>
      <c r="B27" s="35" t="s">
        <v>33</v>
      </c>
      <c r="C27" s="20"/>
      <c r="D27" s="47"/>
      <c r="E27" s="48"/>
      <c r="F27" s="17" t="s">
        <v>11</v>
      </c>
      <c r="G27" s="45"/>
      <c r="H27" s="46"/>
      <c r="I27" s="49" t="str">
        <f t="shared" si="2"/>
        <v/>
      </c>
      <c r="J27" s="50"/>
      <c r="K27" s="50"/>
      <c r="L27" s="51"/>
      <c r="M27" s="43"/>
      <c r="N27" s="44"/>
      <c r="O27" s="17" t="s">
        <v>11</v>
      </c>
      <c r="P27" s="45"/>
      <c r="Q27" s="46"/>
      <c r="R27" s="49" t="str">
        <f t="shared" si="0"/>
        <v/>
      </c>
      <c r="S27" s="50"/>
      <c r="T27" s="50"/>
      <c r="U27" s="51"/>
      <c r="V27" s="126"/>
      <c r="W27" s="127"/>
      <c r="X27" s="127"/>
      <c r="Y27" s="128"/>
      <c r="AA27" s="19"/>
      <c r="AB27" s="35" t="s">
        <v>33</v>
      </c>
      <c r="AC27" s="20"/>
      <c r="AD27" s="47"/>
      <c r="AE27" s="48"/>
      <c r="AF27" s="17" t="s">
        <v>11</v>
      </c>
      <c r="AG27" s="45"/>
      <c r="AH27" s="46"/>
      <c r="AI27" s="49" t="str">
        <f t="shared" si="3"/>
        <v/>
      </c>
      <c r="AJ27" s="50"/>
      <c r="AK27" s="50"/>
      <c r="AL27" s="51"/>
      <c r="AM27" s="43"/>
      <c r="AN27" s="44"/>
      <c r="AO27" s="17" t="s">
        <v>11</v>
      </c>
      <c r="AP27" s="45"/>
      <c r="AQ27" s="46"/>
      <c r="AR27" s="49" t="str">
        <f t="shared" si="1"/>
        <v/>
      </c>
      <c r="AS27" s="50"/>
      <c r="AT27" s="50"/>
      <c r="AU27" s="51"/>
      <c r="AV27" s="126"/>
      <c r="AW27" s="127"/>
      <c r="AX27" s="127"/>
      <c r="AY27" s="128"/>
    </row>
    <row r="28" spans="1:51" ht="20.25" customHeight="1" x14ac:dyDescent="0.55000000000000004">
      <c r="A28" s="19"/>
      <c r="B28" s="35" t="s">
        <v>33</v>
      </c>
      <c r="C28" s="20"/>
      <c r="D28" s="47"/>
      <c r="E28" s="48"/>
      <c r="F28" s="17" t="s">
        <v>11</v>
      </c>
      <c r="G28" s="45"/>
      <c r="H28" s="46"/>
      <c r="I28" s="49" t="str">
        <f t="shared" si="2"/>
        <v/>
      </c>
      <c r="J28" s="50"/>
      <c r="K28" s="50"/>
      <c r="L28" s="51"/>
      <c r="M28" s="43"/>
      <c r="N28" s="44"/>
      <c r="O28" s="17" t="s">
        <v>11</v>
      </c>
      <c r="P28" s="45"/>
      <c r="Q28" s="46"/>
      <c r="R28" s="49" t="str">
        <f t="shared" si="0"/>
        <v/>
      </c>
      <c r="S28" s="50"/>
      <c r="T28" s="50"/>
      <c r="U28" s="51"/>
      <c r="V28" s="126"/>
      <c r="W28" s="127"/>
      <c r="X28" s="127"/>
      <c r="Y28" s="128"/>
      <c r="AA28" s="19"/>
      <c r="AB28" s="35" t="s">
        <v>33</v>
      </c>
      <c r="AC28" s="20"/>
      <c r="AD28" s="47"/>
      <c r="AE28" s="48"/>
      <c r="AF28" s="17" t="s">
        <v>11</v>
      </c>
      <c r="AG28" s="45"/>
      <c r="AH28" s="46"/>
      <c r="AI28" s="49" t="str">
        <f t="shared" si="3"/>
        <v/>
      </c>
      <c r="AJ28" s="50"/>
      <c r="AK28" s="50"/>
      <c r="AL28" s="51"/>
      <c r="AM28" s="43"/>
      <c r="AN28" s="44"/>
      <c r="AO28" s="17" t="s">
        <v>11</v>
      </c>
      <c r="AP28" s="45"/>
      <c r="AQ28" s="46"/>
      <c r="AR28" s="49" t="str">
        <f t="shared" si="1"/>
        <v/>
      </c>
      <c r="AS28" s="50"/>
      <c r="AT28" s="50"/>
      <c r="AU28" s="51"/>
      <c r="AV28" s="126"/>
      <c r="AW28" s="127"/>
      <c r="AX28" s="127"/>
      <c r="AY28" s="128"/>
    </row>
    <row r="29" spans="1:51" ht="20.25" customHeight="1" x14ac:dyDescent="0.55000000000000004">
      <c r="A29" s="19"/>
      <c r="B29" s="35" t="s">
        <v>33</v>
      </c>
      <c r="C29" s="20"/>
      <c r="D29" s="47"/>
      <c r="E29" s="48"/>
      <c r="F29" s="17" t="s">
        <v>11</v>
      </c>
      <c r="G29" s="45"/>
      <c r="H29" s="46"/>
      <c r="I29" s="49" t="str">
        <f t="shared" si="2"/>
        <v/>
      </c>
      <c r="J29" s="50"/>
      <c r="K29" s="50"/>
      <c r="L29" s="51"/>
      <c r="M29" s="43"/>
      <c r="N29" s="44"/>
      <c r="O29" s="17" t="s">
        <v>11</v>
      </c>
      <c r="P29" s="45"/>
      <c r="Q29" s="46"/>
      <c r="R29" s="49" t="str">
        <f t="shared" si="0"/>
        <v/>
      </c>
      <c r="S29" s="50"/>
      <c r="T29" s="50"/>
      <c r="U29" s="51"/>
      <c r="V29" s="126"/>
      <c r="W29" s="127"/>
      <c r="X29" s="127"/>
      <c r="Y29" s="128"/>
      <c r="AA29" s="19"/>
      <c r="AB29" s="35" t="s">
        <v>33</v>
      </c>
      <c r="AC29" s="20"/>
      <c r="AD29" s="47"/>
      <c r="AE29" s="48"/>
      <c r="AF29" s="17" t="s">
        <v>11</v>
      </c>
      <c r="AG29" s="45"/>
      <c r="AH29" s="46"/>
      <c r="AI29" s="49" t="str">
        <f t="shared" si="3"/>
        <v/>
      </c>
      <c r="AJ29" s="50"/>
      <c r="AK29" s="50"/>
      <c r="AL29" s="51"/>
      <c r="AM29" s="43"/>
      <c r="AN29" s="44"/>
      <c r="AO29" s="17" t="s">
        <v>11</v>
      </c>
      <c r="AP29" s="45"/>
      <c r="AQ29" s="46"/>
      <c r="AR29" s="49" t="str">
        <f t="shared" si="1"/>
        <v/>
      </c>
      <c r="AS29" s="50"/>
      <c r="AT29" s="50"/>
      <c r="AU29" s="51"/>
      <c r="AV29" s="126"/>
      <c r="AW29" s="127"/>
      <c r="AX29" s="127"/>
      <c r="AY29" s="128"/>
    </row>
    <row r="30" spans="1:51" ht="20.25" customHeight="1" x14ac:dyDescent="0.55000000000000004">
      <c r="A30" s="19"/>
      <c r="B30" s="35" t="s">
        <v>33</v>
      </c>
      <c r="C30" s="20"/>
      <c r="D30" s="47"/>
      <c r="E30" s="48"/>
      <c r="F30" s="17" t="s">
        <v>11</v>
      </c>
      <c r="G30" s="45"/>
      <c r="H30" s="46"/>
      <c r="I30" s="49" t="str">
        <f t="shared" si="2"/>
        <v/>
      </c>
      <c r="J30" s="50"/>
      <c r="K30" s="50"/>
      <c r="L30" s="51"/>
      <c r="M30" s="43"/>
      <c r="N30" s="44"/>
      <c r="O30" s="17" t="s">
        <v>11</v>
      </c>
      <c r="P30" s="45"/>
      <c r="Q30" s="46"/>
      <c r="R30" s="49" t="str">
        <f t="shared" si="0"/>
        <v/>
      </c>
      <c r="S30" s="50"/>
      <c r="T30" s="50"/>
      <c r="U30" s="51"/>
      <c r="V30" s="126"/>
      <c r="W30" s="127"/>
      <c r="X30" s="127"/>
      <c r="Y30" s="128"/>
      <c r="AA30" s="19"/>
      <c r="AB30" s="35" t="s">
        <v>33</v>
      </c>
      <c r="AC30" s="20"/>
      <c r="AD30" s="47"/>
      <c r="AE30" s="48"/>
      <c r="AF30" s="17" t="s">
        <v>11</v>
      </c>
      <c r="AG30" s="45"/>
      <c r="AH30" s="46"/>
      <c r="AI30" s="49" t="str">
        <f t="shared" si="3"/>
        <v/>
      </c>
      <c r="AJ30" s="50"/>
      <c r="AK30" s="50"/>
      <c r="AL30" s="51"/>
      <c r="AM30" s="43"/>
      <c r="AN30" s="44"/>
      <c r="AO30" s="17" t="s">
        <v>11</v>
      </c>
      <c r="AP30" s="45"/>
      <c r="AQ30" s="46"/>
      <c r="AR30" s="49" t="str">
        <f t="shared" si="1"/>
        <v/>
      </c>
      <c r="AS30" s="50"/>
      <c r="AT30" s="50"/>
      <c r="AU30" s="51"/>
      <c r="AV30" s="126"/>
      <c r="AW30" s="127"/>
      <c r="AX30" s="127"/>
      <c r="AY30" s="128"/>
    </row>
    <row r="31" spans="1:51" ht="20.25" customHeight="1" thickBot="1" x14ac:dyDescent="0.6">
      <c r="A31" s="30"/>
      <c r="B31" s="36" t="s">
        <v>33</v>
      </c>
      <c r="C31" s="31"/>
      <c r="D31" s="162"/>
      <c r="E31" s="163"/>
      <c r="F31" s="32" t="s">
        <v>11</v>
      </c>
      <c r="G31" s="164"/>
      <c r="H31" s="165"/>
      <c r="I31" s="108" t="str">
        <f t="shared" si="2"/>
        <v/>
      </c>
      <c r="J31" s="109"/>
      <c r="K31" s="109"/>
      <c r="L31" s="110"/>
      <c r="M31" s="166"/>
      <c r="N31" s="167"/>
      <c r="O31" s="32" t="s">
        <v>11</v>
      </c>
      <c r="P31" s="164"/>
      <c r="Q31" s="165"/>
      <c r="R31" s="108" t="str">
        <f t="shared" si="0"/>
        <v/>
      </c>
      <c r="S31" s="109"/>
      <c r="T31" s="109"/>
      <c r="U31" s="110"/>
      <c r="V31" s="111"/>
      <c r="W31" s="112"/>
      <c r="X31" s="112"/>
      <c r="Y31" s="113"/>
      <c r="AA31" s="30"/>
      <c r="AB31" s="36" t="s">
        <v>33</v>
      </c>
      <c r="AC31" s="31"/>
      <c r="AD31" s="162"/>
      <c r="AE31" s="163"/>
      <c r="AF31" s="32" t="s">
        <v>11</v>
      </c>
      <c r="AG31" s="164"/>
      <c r="AH31" s="165"/>
      <c r="AI31" s="108" t="str">
        <f t="shared" si="3"/>
        <v/>
      </c>
      <c r="AJ31" s="109"/>
      <c r="AK31" s="109"/>
      <c r="AL31" s="110"/>
      <c r="AM31" s="166"/>
      <c r="AN31" s="167"/>
      <c r="AO31" s="32" t="s">
        <v>11</v>
      </c>
      <c r="AP31" s="164"/>
      <c r="AQ31" s="165"/>
      <c r="AR31" s="108" t="str">
        <f t="shared" si="1"/>
        <v/>
      </c>
      <c r="AS31" s="109"/>
      <c r="AT31" s="109"/>
      <c r="AU31" s="110"/>
      <c r="AV31" s="111"/>
      <c r="AW31" s="112"/>
      <c r="AX31" s="112"/>
      <c r="AY31" s="113"/>
    </row>
    <row r="32" spans="1:51" ht="20.25" customHeight="1" thickBot="1" x14ac:dyDescent="0.6">
      <c r="A32" s="85" t="s">
        <v>32</v>
      </c>
      <c r="B32" s="86"/>
      <c r="C32" s="86"/>
      <c r="D32" s="86"/>
      <c r="E32" s="86"/>
      <c r="F32" s="86"/>
      <c r="G32" s="86"/>
      <c r="H32" s="87"/>
      <c r="I32" s="88" t="str">
        <f>IF(SUM(I15:L31)&gt;0,SUM(I15:L31),"")</f>
        <v/>
      </c>
      <c r="J32" s="89"/>
      <c r="K32" s="89"/>
      <c r="L32" s="90"/>
      <c r="M32" s="91"/>
      <c r="N32" s="92"/>
      <c r="O32" s="92"/>
      <c r="P32" s="92"/>
      <c r="Q32" s="93"/>
      <c r="R32" s="88" t="str">
        <f>IF(SUM(R15:U31)&gt;0,SUM(R15:U31),"")</f>
        <v/>
      </c>
      <c r="S32" s="89"/>
      <c r="T32" s="89"/>
      <c r="U32" s="90"/>
      <c r="V32" s="94" t="str">
        <f>IF(V15="","",SUM(V15:Y31))</f>
        <v/>
      </c>
      <c r="W32" s="95"/>
      <c r="X32" s="95"/>
      <c r="Y32" s="96"/>
      <c r="AA32" s="85" t="s">
        <v>32</v>
      </c>
      <c r="AB32" s="86"/>
      <c r="AC32" s="86"/>
      <c r="AD32" s="86"/>
      <c r="AE32" s="86"/>
      <c r="AF32" s="86"/>
      <c r="AG32" s="86"/>
      <c r="AH32" s="87"/>
      <c r="AI32" s="88">
        <f>IF(SUM(AI15:AL31)&gt;0,SUM(AI15:AL31),"")</f>
        <v>0.85416666666666663</v>
      </c>
      <c r="AJ32" s="89"/>
      <c r="AK32" s="89"/>
      <c r="AL32" s="90"/>
      <c r="AM32" s="91"/>
      <c r="AN32" s="92"/>
      <c r="AO32" s="92"/>
      <c r="AP32" s="92"/>
      <c r="AQ32" s="93"/>
      <c r="AR32" s="88">
        <f>IF(SUM(AR15:AU31)&gt;0,SUM(AR15:AU31),"")</f>
        <v>0.33333333333333337</v>
      </c>
      <c r="AS32" s="89"/>
      <c r="AT32" s="89"/>
      <c r="AU32" s="90"/>
      <c r="AV32" s="94">
        <f>IF(AV15="","",SUM(AV15:AY31))</f>
        <v>66650</v>
      </c>
      <c r="AW32" s="95"/>
      <c r="AX32" s="95"/>
      <c r="AY32" s="96"/>
    </row>
    <row r="33" spans="1:51" ht="20.25" customHeight="1" thickBot="1" x14ac:dyDescent="0.6">
      <c r="A33" s="97" t="s">
        <v>12</v>
      </c>
      <c r="B33" s="98"/>
      <c r="C33" s="98"/>
      <c r="D33" s="98"/>
      <c r="E33" s="98"/>
      <c r="F33" s="98"/>
      <c r="G33" s="98"/>
      <c r="H33" s="98"/>
      <c r="I33" s="99" t="str">
        <f>I75</f>
        <v/>
      </c>
      <c r="J33" s="100"/>
      <c r="K33" s="100"/>
      <c r="L33" s="101"/>
      <c r="M33" s="102"/>
      <c r="N33" s="103"/>
      <c r="O33" s="103"/>
      <c r="P33" s="103"/>
      <c r="Q33" s="104"/>
      <c r="R33" s="99" t="str">
        <f>R75</f>
        <v/>
      </c>
      <c r="S33" s="100"/>
      <c r="T33" s="100"/>
      <c r="U33" s="101"/>
      <c r="V33" s="105" t="str">
        <f>V75</f>
        <v/>
      </c>
      <c r="W33" s="106"/>
      <c r="X33" s="106"/>
      <c r="Y33" s="107"/>
      <c r="AA33" s="97" t="s">
        <v>12</v>
      </c>
      <c r="AB33" s="98"/>
      <c r="AC33" s="98"/>
      <c r="AD33" s="98"/>
      <c r="AE33" s="98"/>
      <c r="AF33" s="98"/>
      <c r="AG33" s="98"/>
      <c r="AH33" s="98"/>
      <c r="AI33" s="99">
        <f>AI75</f>
        <v>0.29166666666666663</v>
      </c>
      <c r="AJ33" s="100"/>
      <c r="AK33" s="100"/>
      <c r="AL33" s="101"/>
      <c r="AM33" s="102"/>
      <c r="AN33" s="103"/>
      <c r="AO33" s="103"/>
      <c r="AP33" s="103"/>
      <c r="AQ33" s="104"/>
      <c r="AR33" s="99" t="str">
        <f>AR75</f>
        <v/>
      </c>
      <c r="AS33" s="100"/>
      <c r="AT33" s="100"/>
      <c r="AU33" s="101"/>
      <c r="AV33" s="105">
        <f>AV75</f>
        <v>40300</v>
      </c>
      <c r="AW33" s="106"/>
      <c r="AX33" s="106"/>
      <c r="AY33" s="107"/>
    </row>
    <row r="34" spans="1:51" ht="20.25" customHeight="1" x14ac:dyDescent="0.55000000000000004">
      <c r="A34" s="83" t="s">
        <v>20</v>
      </c>
      <c r="B34" s="84"/>
      <c r="C34" s="84"/>
      <c r="D34" s="84" t="s">
        <v>27</v>
      </c>
      <c r="E34" s="84"/>
      <c r="F34" s="84"/>
      <c r="G34" s="84"/>
      <c r="H34" s="84"/>
      <c r="I34" s="84" t="s">
        <v>24</v>
      </c>
      <c r="J34" s="84"/>
      <c r="K34" s="84"/>
      <c r="L34" s="84"/>
      <c r="M34" s="84" t="s">
        <v>25</v>
      </c>
      <c r="N34" s="84"/>
      <c r="O34" s="84"/>
      <c r="P34" s="84"/>
      <c r="Q34" s="84"/>
      <c r="R34" s="61" t="s">
        <v>26</v>
      </c>
      <c r="S34" s="62"/>
      <c r="T34" s="62"/>
      <c r="U34" s="62"/>
      <c r="V34" s="63" t="s">
        <v>28</v>
      </c>
      <c r="W34" s="64"/>
      <c r="X34" s="64"/>
      <c r="Y34" s="65"/>
      <c r="AA34" s="83" t="s">
        <v>20</v>
      </c>
      <c r="AB34" s="84"/>
      <c r="AC34" s="84"/>
      <c r="AD34" s="84" t="s">
        <v>27</v>
      </c>
      <c r="AE34" s="84"/>
      <c r="AF34" s="84"/>
      <c r="AG34" s="84"/>
      <c r="AH34" s="84"/>
      <c r="AI34" s="84" t="s">
        <v>24</v>
      </c>
      <c r="AJ34" s="84"/>
      <c r="AK34" s="84"/>
      <c r="AL34" s="84"/>
      <c r="AM34" s="84" t="s">
        <v>25</v>
      </c>
      <c r="AN34" s="84"/>
      <c r="AO34" s="84"/>
      <c r="AP34" s="84"/>
      <c r="AQ34" s="84"/>
      <c r="AR34" s="61" t="s">
        <v>26</v>
      </c>
      <c r="AS34" s="62"/>
      <c r="AT34" s="62"/>
      <c r="AU34" s="62"/>
      <c r="AV34" s="63" t="s">
        <v>28</v>
      </c>
      <c r="AW34" s="64"/>
      <c r="AX34" s="64"/>
      <c r="AY34" s="65"/>
    </row>
    <row r="35" spans="1:51" ht="20.25" customHeight="1" x14ac:dyDescent="0.55000000000000004">
      <c r="A35" s="66" t="s">
        <v>21</v>
      </c>
      <c r="B35" s="67"/>
      <c r="C35" s="67"/>
      <c r="D35" s="172"/>
      <c r="E35" s="172"/>
      <c r="F35" s="172"/>
      <c r="G35" s="69" t="s">
        <v>23</v>
      </c>
      <c r="H35" s="69"/>
      <c r="I35" s="70">
        <v>2500</v>
      </c>
      <c r="J35" s="70"/>
      <c r="K35" s="70"/>
      <c r="L35" s="70"/>
      <c r="M35" s="156">
        <f>D35*I35</f>
        <v>0</v>
      </c>
      <c r="N35" s="157"/>
      <c r="O35" s="157"/>
      <c r="P35" s="157"/>
      <c r="Q35" s="158"/>
      <c r="R35" s="172"/>
      <c r="S35" s="172"/>
      <c r="T35" s="172"/>
      <c r="U35" s="172"/>
      <c r="V35" s="172"/>
      <c r="W35" s="172"/>
      <c r="X35" s="172"/>
      <c r="Y35" s="174"/>
      <c r="AA35" s="66" t="s">
        <v>21</v>
      </c>
      <c r="AB35" s="67"/>
      <c r="AC35" s="67"/>
      <c r="AD35" s="68">
        <f>IFERROR(IF(AI33="",_xlfn.FLOOR.MATH(AI32,"1:0:0",0),_xlfn.FLOOR.MATH(AI32+AI33,"1:0:0",0)),"")</f>
        <v>1.125</v>
      </c>
      <c r="AE35" s="68"/>
      <c r="AF35" s="68"/>
      <c r="AG35" s="69" t="s">
        <v>23</v>
      </c>
      <c r="AH35" s="69"/>
      <c r="AI35" s="70">
        <v>2500</v>
      </c>
      <c r="AJ35" s="70"/>
      <c r="AK35" s="70"/>
      <c r="AL35" s="70"/>
      <c r="AM35" s="71">
        <f>IF(AD35="","",AD35*24*AI35)</f>
        <v>67500</v>
      </c>
      <c r="AN35" s="72"/>
      <c r="AO35" s="72"/>
      <c r="AP35" s="72"/>
      <c r="AQ35" s="73"/>
      <c r="AR35" s="70">
        <f>IF(AND(AV32="",AV33=""),"",SUM(AV32:AY33))</f>
        <v>106950</v>
      </c>
      <c r="AS35" s="69"/>
      <c r="AT35" s="69"/>
      <c r="AU35" s="69"/>
      <c r="AV35" s="70">
        <f>IF(AM37&gt;AR35,AR35,IF(AR35&gt;AM37,AM37,IF(AM37=AR35,AM37,"")))</f>
        <v>95500</v>
      </c>
      <c r="AW35" s="70"/>
      <c r="AX35" s="70"/>
      <c r="AY35" s="75"/>
    </row>
    <row r="36" spans="1:51" ht="20.25" customHeight="1" x14ac:dyDescent="0.55000000000000004">
      <c r="A36" s="66" t="s">
        <v>22</v>
      </c>
      <c r="B36" s="67"/>
      <c r="C36" s="67"/>
      <c r="D36" s="172"/>
      <c r="E36" s="172"/>
      <c r="F36" s="172"/>
      <c r="G36" s="69" t="s">
        <v>23</v>
      </c>
      <c r="H36" s="69"/>
      <c r="I36" s="70">
        <v>3500</v>
      </c>
      <c r="J36" s="70"/>
      <c r="K36" s="70"/>
      <c r="L36" s="70"/>
      <c r="M36" s="156">
        <f>D36*I36</f>
        <v>0</v>
      </c>
      <c r="N36" s="157"/>
      <c r="O36" s="157"/>
      <c r="P36" s="157"/>
      <c r="Q36" s="158"/>
      <c r="R36" s="172"/>
      <c r="S36" s="172"/>
      <c r="T36" s="172"/>
      <c r="U36" s="172"/>
      <c r="V36" s="172"/>
      <c r="W36" s="172"/>
      <c r="X36" s="172"/>
      <c r="Y36" s="174"/>
      <c r="AA36" s="66" t="s">
        <v>22</v>
      </c>
      <c r="AB36" s="67"/>
      <c r="AC36" s="67"/>
      <c r="AD36" s="68">
        <f>IFERROR(IF(AR33="",_xlfn.FLOOR.MATH(AR32,"1:0:0",0),_xlfn.FLOOR.MATH(AR32+AR33,"1:0:0",0)),"")</f>
        <v>0.33333333333333331</v>
      </c>
      <c r="AE36" s="68"/>
      <c r="AF36" s="68"/>
      <c r="AG36" s="69" t="s">
        <v>23</v>
      </c>
      <c r="AH36" s="69"/>
      <c r="AI36" s="70">
        <v>3500</v>
      </c>
      <c r="AJ36" s="70"/>
      <c r="AK36" s="70"/>
      <c r="AL36" s="70"/>
      <c r="AM36" s="71">
        <f>IF(AD36="","",AD36*24*AI36)</f>
        <v>28000</v>
      </c>
      <c r="AN36" s="72"/>
      <c r="AO36" s="72"/>
      <c r="AP36" s="72"/>
      <c r="AQ36" s="73"/>
      <c r="AR36" s="69"/>
      <c r="AS36" s="69"/>
      <c r="AT36" s="69"/>
      <c r="AU36" s="69"/>
      <c r="AV36" s="70"/>
      <c r="AW36" s="70"/>
      <c r="AX36" s="70"/>
      <c r="AY36" s="75"/>
    </row>
    <row r="37" spans="1:51" ht="21.75" customHeight="1" thickBot="1" x14ac:dyDescent="0.6">
      <c r="A37" s="78" t="s">
        <v>31</v>
      </c>
      <c r="B37" s="79"/>
      <c r="C37" s="79"/>
      <c r="D37" s="176">
        <f>D35+D36</f>
        <v>0</v>
      </c>
      <c r="E37" s="176"/>
      <c r="F37" s="176"/>
      <c r="G37" s="74" t="s">
        <v>23</v>
      </c>
      <c r="H37" s="74"/>
      <c r="I37" s="81"/>
      <c r="J37" s="81"/>
      <c r="K37" s="81"/>
      <c r="L37" s="81"/>
      <c r="M37" s="177">
        <f>M35+M36</f>
        <v>0</v>
      </c>
      <c r="N37" s="177"/>
      <c r="O37" s="177"/>
      <c r="P37" s="177"/>
      <c r="Q37" s="177"/>
      <c r="R37" s="173"/>
      <c r="S37" s="173"/>
      <c r="T37" s="173"/>
      <c r="U37" s="173"/>
      <c r="V37" s="173"/>
      <c r="W37" s="173"/>
      <c r="X37" s="173"/>
      <c r="Y37" s="175"/>
      <c r="AA37" s="78" t="s">
        <v>31</v>
      </c>
      <c r="AB37" s="79"/>
      <c r="AC37" s="79"/>
      <c r="AD37" s="80">
        <f>IF(AND(AD35="",AD36=""),"",SUM(AD35:AF36))</f>
        <v>1.4583333333333333</v>
      </c>
      <c r="AE37" s="80"/>
      <c r="AF37" s="80"/>
      <c r="AG37" s="74" t="s">
        <v>23</v>
      </c>
      <c r="AH37" s="74"/>
      <c r="AI37" s="81"/>
      <c r="AJ37" s="81"/>
      <c r="AK37" s="81"/>
      <c r="AL37" s="81"/>
      <c r="AM37" s="82">
        <f>IF(AND(AM35="",AM36=""),"",SUM(AM35:AQ36))</f>
        <v>95500</v>
      </c>
      <c r="AN37" s="82"/>
      <c r="AO37" s="82"/>
      <c r="AP37" s="82"/>
      <c r="AQ37" s="82"/>
      <c r="AR37" s="74"/>
      <c r="AS37" s="74"/>
      <c r="AT37" s="74"/>
      <c r="AU37" s="74"/>
      <c r="AV37" s="76"/>
      <c r="AW37" s="76"/>
      <c r="AX37" s="76"/>
      <c r="AY37" s="77"/>
    </row>
    <row r="38" spans="1:51" ht="16.5" customHeight="1" x14ac:dyDescent="0.55000000000000004">
      <c r="A38" s="18" t="s">
        <v>30</v>
      </c>
      <c r="B38" s="28"/>
      <c r="C38" s="28"/>
      <c r="D38" s="28"/>
      <c r="E38" s="28"/>
      <c r="J38" s="2"/>
      <c r="K38" s="29"/>
      <c r="L38" s="29"/>
      <c r="M38" s="29"/>
      <c r="N38" s="29"/>
      <c r="AA38" s="18" t="s">
        <v>30</v>
      </c>
      <c r="AB38" s="28"/>
      <c r="AC38" s="28"/>
      <c r="AD38" s="28"/>
      <c r="AE38" s="28"/>
      <c r="AJ38" s="2"/>
      <c r="AK38" s="29"/>
      <c r="AL38" s="29"/>
      <c r="AM38" s="29"/>
      <c r="AN38" s="29"/>
    </row>
    <row r="39" spans="1:51" ht="14.25" customHeight="1" x14ac:dyDescent="0.55000000000000004">
      <c r="A39" s="18" t="s">
        <v>37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AA39" s="18" t="s">
        <v>38</v>
      </c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1:51" ht="20.25" customHeight="1" x14ac:dyDescent="0.55000000000000004">
      <c r="A40" s="18" t="s">
        <v>29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A40" s="18" t="s">
        <v>29</v>
      </c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51" ht="20.25" customHeight="1" x14ac:dyDescent="0.5500000000000000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51" ht="16.5" customHeight="1" x14ac:dyDescent="0.55000000000000004">
      <c r="A42" s="2"/>
      <c r="B42" s="2"/>
      <c r="C42" s="2"/>
      <c r="AA42" s="2"/>
      <c r="AB42" s="2"/>
      <c r="AC42" s="2"/>
    </row>
    <row r="43" spans="1:51" ht="16.5" customHeight="1" x14ac:dyDescent="0.35">
      <c r="A43" s="4" t="s">
        <v>3</v>
      </c>
      <c r="B43" s="5"/>
      <c r="C43" s="5"/>
      <c r="D43" s="5"/>
      <c r="E43" s="168"/>
      <c r="F43" s="168"/>
      <c r="G43" s="168"/>
      <c r="H43" s="168"/>
      <c r="I43" s="168"/>
      <c r="J43" s="7"/>
      <c r="S43" s="41" t="s">
        <v>13</v>
      </c>
      <c r="T43" s="41"/>
      <c r="U43" s="41"/>
      <c r="V43" s="41"/>
      <c r="AA43" s="4" t="s">
        <v>3</v>
      </c>
      <c r="AB43" s="5"/>
      <c r="AC43" s="5"/>
      <c r="AD43" s="5"/>
      <c r="AE43" s="114" t="str">
        <f>AD5</f>
        <v>大和　うまべえ</v>
      </c>
      <c r="AF43" s="114"/>
      <c r="AG43" s="114"/>
      <c r="AH43" s="114"/>
      <c r="AI43" s="114"/>
      <c r="AJ43" s="7"/>
      <c r="AS43" s="41" t="s">
        <v>13</v>
      </c>
      <c r="AT43" s="41"/>
      <c r="AU43" s="41"/>
      <c r="AV43" s="41"/>
    </row>
    <row r="44" spans="1:51" ht="14.25" customHeight="1" thickBot="1" x14ac:dyDescent="0.6"/>
    <row r="45" spans="1:51" ht="14.25" customHeight="1" x14ac:dyDescent="0.55000000000000004">
      <c r="A45" s="8" t="s">
        <v>5</v>
      </c>
      <c r="B45" s="9" t="s">
        <v>18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38"/>
      <c r="AA45" s="8" t="s">
        <v>5</v>
      </c>
      <c r="AB45" s="9" t="s">
        <v>18</v>
      </c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38"/>
    </row>
    <row r="46" spans="1:51" ht="14.25" customHeight="1" x14ac:dyDescent="0.55000000000000004">
      <c r="A46" s="11" t="s">
        <v>5</v>
      </c>
      <c r="B46" s="7" t="s">
        <v>6</v>
      </c>
      <c r="Y46" s="39"/>
      <c r="AA46" s="11" t="s">
        <v>5</v>
      </c>
      <c r="AB46" s="7" t="s">
        <v>6</v>
      </c>
      <c r="AY46" s="39"/>
    </row>
    <row r="47" spans="1:51" ht="17.25" customHeight="1" x14ac:dyDescent="0.55000000000000004">
      <c r="A47" s="11" t="s">
        <v>5</v>
      </c>
      <c r="B47" s="12" t="s">
        <v>7</v>
      </c>
      <c r="Y47" s="39"/>
      <c r="AA47" s="11" t="s">
        <v>5</v>
      </c>
      <c r="AB47" s="12" t="s">
        <v>7</v>
      </c>
      <c r="AY47" s="39"/>
    </row>
    <row r="48" spans="1:51" ht="14.25" customHeight="1" thickBot="1" x14ac:dyDescent="0.6">
      <c r="A48" s="13"/>
      <c r="B48" s="14" t="s">
        <v>8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40"/>
      <c r="AA48" s="13"/>
      <c r="AB48" s="14" t="s">
        <v>8</v>
      </c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40"/>
    </row>
    <row r="49" spans="1:51" ht="16.5" customHeight="1" x14ac:dyDescent="0.55000000000000004"/>
    <row r="50" spans="1:51" ht="20.25" customHeight="1" thickBot="1" x14ac:dyDescent="0.6">
      <c r="A50" s="16" t="s">
        <v>17</v>
      </c>
      <c r="AA50" s="16" t="s">
        <v>17</v>
      </c>
    </row>
    <row r="51" spans="1:51" ht="20.25" customHeight="1" thickBot="1" x14ac:dyDescent="0.6">
      <c r="A51" s="129" t="s">
        <v>9</v>
      </c>
      <c r="B51" s="116"/>
      <c r="C51" s="116"/>
      <c r="D51" s="148" t="s">
        <v>14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23"/>
      <c r="W51" s="23"/>
      <c r="X51" s="23"/>
      <c r="Y51" s="24"/>
      <c r="AA51" s="129" t="s">
        <v>9</v>
      </c>
      <c r="AB51" s="116"/>
      <c r="AC51" s="116"/>
      <c r="AD51" s="148" t="s">
        <v>14</v>
      </c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23"/>
      <c r="AW51" s="23"/>
      <c r="AX51" s="23"/>
      <c r="AY51" s="24"/>
    </row>
    <row r="52" spans="1:51" ht="20.25" customHeight="1" thickBot="1" x14ac:dyDescent="0.6">
      <c r="A52" s="130"/>
      <c r="B52" s="119"/>
      <c r="C52" s="119"/>
      <c r="D52" s="149" t="s">
        <v>15</v>
      </c>
      <c r="E52" s="150"/>
      <c r="F52" s="150"/>
      <c r="G52" s="150"/>
      <c r="H52" s="151"/>
      <c r="I52" s="148" t="s">
        <v>10</v>
      </c>
      <c r="J52" s="106"/>
      <c r="K52" s="106"/>
      <c r="L52" s="152"/>
      <c r="M52" s="153" t="s">
        <v>16</v>
      </c>
      <c r="N52" s="154"/>
      <c r="O52" s="154"/>
      <c r="P52" s="154"/>
      <c r="Q52" s="155"/>
      <c r="R52" s="148" t="s">
        <v>10</v>
      </c>
      <c r="S52" s="106"/>
      <c r="T52" s="106"/>
      <c r="U52" s="152"/>
      <c r="V52" s="148" t="s">
        <v>19</v>
      </c>
      <c r="W52" s="106"/>
      <c r="X52" s="106"/>
      <c r="Y52" s="107"/>
      <c r="AA52" s="130"/>
      <c r="AB52" s="119"/>
      <c r="AC52" s="119"/>
      <c r="AD52" s="149" t="s">
        <v>15</v>
      </c>
      <c r="AE52" s="150"/>
      <c r="AF52" s="150"/>
      <c r="AG52" s="150"/>
      <c r="AH52" s="151"/>
      <c r="AI52" s="148" t="s">
        <v>10</v>
      </c>
      <c r="AJ52" s="106"/>
      <c r="AK52" s="106"/>
      <c r="AL52" s="152"/>
      <c r="AM52" s="153" t="s">
        <v>16</v>
      </c>
      <c r="AN52" s="154"/>
      <c r="AO52" s="154"/>
      <c r="AP52" s="154"/>
      <c r="AQ52" s="155"/>
      <c r="AR52" s="148" t="s">
        <v>10</v>
      </c>
      <c r="AS52" s="106"/>
      <c r="AT52" s="106"/>
      <c r="AU52" s="152"/>
      <c r="AV52" s="148" t="s">
        <v>19</v>
      </c>
      <c r="AW52" s="106"/>
      <c r="AX52" s="106"/>
      <c r="AY52" s="107"/>
    </row>
    <row r="53" spans="1:51" ht="20.25" customHeight="1" x14ac:dyDescent="0.55000000000000004">
      <c r="A53" s="25"/>
      <c r="B53" s="34" t="s">
        <v>33</v>
      </c>
      <c r="C53" s="26"/>
      <c r="D53" s="141"/>
      <c r="E53" s="142"/>
      <c r="F53" s="22" t="s">
        <v>11</v>
      </c>
      <c r="G53" s="121"/>
      <c r="H53" s="122"/>
      <c r="I53" s="143" t="str">
        <f>IF(G53="","",G53-D53)</f>
        <v/>
      </c>
      <c r="J53" s="144"/>
      <c r="K53" s="144"/>
      <c r="L53" s="145"/>
      <c r="M53" s="146"/>
      <c r="N53" s="147"/>
      <c r="O53" s="22" t="s">
        <v>11</v>
      </c>
      <c r="P53" s="121"/>
      <c r="Q53" s="122"/>
      <c r="R53" s="123" t="str">
        <f>IF(P53="","",P53+($BD$1-M53))</f>
        <v/>
      </c>
      <c r="S53" s="124"/>
      <c r="T53" s="124"/>
      <c r="U53" s="125"/>
      <c r="V53" s="126"/>
      <c r="W53" s="127"/>
      <c r="X53" s="127"/>
      <c r="Y53" s="128"/>
      <c r="AA53" s="25">
        <v>6</v>
      </c>
      <c r="AB53" s="34" t="s">
        <v>33</v>
      </c>
      <c r="AC53" s="26">
        <v>6</v>
      </c>
      <c r="AD53" s="141">
        <v>0.3125</v>
      </c>
      <c r="AE53" s="142"/>
      <c r="AF53" s="22" t="s">
        <v>11</v>
      </c>
      <c r="AG53" s="121">
        <v>0.60416666666666663</v>
      </c>
      <c r="AH53" s="122"/>
      <c r="AI53" s="143">
        <f>IF(AG53="","",AG53-AD53)</f>
        <v>0.29166666666666663</v>
      </c>
      <c r="AJ53" s="144"/>
      <c r="AK53" s="144"/>
      <c r="AL53" s="145"/>
      <c r="AM53" s="146"/>
      <c r="AN53" s="147"/>
      <c r="AO53" s="22" t="s">
        <v>11</v>
      </c>
      <c r="AP53" s="121"/>
      <c r="AQ53" s="122"/>
      <c r="AR53" s="123" t="str">
        <f>IF(AP53="","",AP53+($BD$1-AM53))</f>
        <v/>
      </c>
      <c r="AS53" s="124"/>
      <c r="AT53" s="124"/>
      <c r="AU53" s="125"/>
      <c r="AV53" s="126">
        <v>17500</v>
      </c>
      <c r="AW53" s="127"/>
      <c r="AX53" s="127"/>
      <c r="AY53" s="128"/>
    </row>
    <row r="54" spans="1:51" ht="20.25" customHeight="1" x14ac:dyDescent="0.55000000000000004">
      <c r="A54" s="19"/>
      <c r="B54" s="35" t="s">
        <v>33</v>
      </c>
      <c r="C54" s="20"/>
      <c r="D54" s="47"/>
      <c r="E54" s="48"/>
      <c r="F54" s="17" t="s">
        <v>11</v>
      </c>
      <c r="G54" s="45"/>
      <c r="H54" s="46"/>
      <c r="I54" s="49" t="str">
        <f t="shared" ref="I54:I74" si="4">IF(G54="","",G54-D54)</f>
        <v/>
      </c>
      <c r="J54" s="50"/>
      <c r="K54" s="50"/>
      <c r="L54" s="51"/>
      <c r="M54" s="43"/>
      <c r="N54" s="44"/>
      <c r="O54" s="17" t="s">
        <v>11</v>
      </c>
      <c r="P54" s="45"/>
      <c r="Q54" s="46"/>
      <c r="R54" s="49" t="str">
        <f>IF(P54="","",P54+($BD$1-M54))</f>
        <v/>
      </c>
      <c r="S54" s="50"/>
      <c r="T54" s="50"/>
      <c r="U54" s="51"/>
      <c r="V54" s="126"/>
      <c r="W54" s="127"/>
      <c r="X54" s="127"/>
      <c r="Y54" s="128"/>
      <c r="AA54" s="19">
        <v>6</v>
      </c>
      <c r="AB54" s="35" t="s">
        <v>33</v>
      </c>
      <c r="AC54" s="20">
        <v>30</v>
      </c>
      <c r="AD54" s="47"/>
      <c r="AE54" s="48"/>
      <c r="AF54" s="17" t="s">
        <v>11</v>
      </c>
      <c r="AG54" s="45"/>
      <c r="AH54" s="46"/>
      <c r="AI54" s="49" t="str">
        <f t="shared" ref="AI54:AI74" si="5">IF(AG54="","",AG54-AD54)</f>
        <v/>
      </c>
      <c r="AJ54" s="50"/>
      <c r="AK54" s="50"/>
      <c r="AL54" s="51"/>
      <c r="AM54" s="43">
        <v>0.91666666666666663</v>
      </c>
      <c r="AN54" s="44"/>
      <c r="AO54" s="17" t="s">
        <v>11</v>
      </c>
      <c r="AP54" s="45">
        <v>0.16666666666666666</v>
      </c>
      <c r="AQ54" s="46"/>
      <c r="AR54" s="49">
        <f>IF(AP54="","",AP54+($BD$1-AM54))</f>
        <v>0.25</v>
      </c>
      <c r="AS54" s="50"/>
      <c r="AT54" s="50"/>
      <c r="AU54" s="51"/>
      <c r="AV54" s="126">
        <v>22800</v>
      </c>
      <c r="AW54" s="127"/>
      <c r="AX54" s="127"/>
      <c r="AY54" s="128"/>
    </row>
    <row r="55" spans="1:51" ht="20.25" customHeight="1" x14ac:dyDescent="0.55000000000000004">
      <c r="A55" s="19"/>
      <c r="B55" s="35" t="s">
        <v>33</v>
      </c>
      <c r="C55" s="20"/>
      <c r="D55" s="47"/>
      <c r="E55" s="48"/>
      <c r="F55" s="17" t="s">
        <v>11</v>
      </c>
      <c r="G55" s="45"/>
      <c r="H55" s="46"/>
      <c r="I55" s="49" t="str">
        <f t="shared" si="4"/>
        <v/>
      </c>
      <c r="J55" s="50"/>
      <c r="K55" s="50"/>
      <c r="L55" s="51"/>
      <c r="M55" s="43"/>
      <c r="N55" s="44"/>
      <c r="O55" s="17" t="s">
        <v>11</v>
      </c>
      <c r="P55" s="45"/>
      <c r="Q55" s="46"/>
      <c r="R55" s="49" t="str">
        <f>IF(P55="","",P55+($BD$1-M55))</f>
        <v/>
      </c>
      <c r="S55" s="50"/>
      <c r="T55" s="50"/>
      <c r="U55" s="51"/>
      <c r="V55" s="126"/>
      <c r="W55" s="127"/>
      <c r="X55" s="127"/>
      <c r="Y55" s="128"/>
      <c r="AA55" s="19"/>
      <c r="AB55" s="35" t="s">
        <v>33</v>
      </c>
      <c r="AC55" s="20"/>
      <c r="AD55" s="47"/>
      <c r="AE55" s="48"/>
      <c r="AF55" s="17" t="s">
        <v>11</v>
      </c>
      <c r="AG55" s="45"/>
      <c r="AH55" s="46"/>
      <c r="AI55" s="49" t="str">
        <f t="shared" si="5"/>
        <v/>
      </c>
      <c r="AJ55" s="50"/>
      <c r="AK55" s="50"/>
      <c r="AL55" s="51"/>
      <c r="AM55" s="43"/>
      <c r="AN55" s="44"/>
      <c r="AO55" s="17" t="s">
        <v>11</v>
      </c>
      <c r="AP55" s="45"/>
      <c r="AQ55" s="46"/>
      <c r="AR55" s="49" t="str">
        <f>IF(AP55="","",AP55+($BD$1-AM55))</f>
        <v/>
      </c>
      <c r="AS55" s="50"/>
      <c r="AT55" s="50"/>
      <c r="AU55" s="51"/>
      <c r="AV55" s="126"/>
      <c r="AW55" s="127"/>
      <c r="AX55" s="127"/>
      <c r="AY55" s="128"/>
    </row>
    <row r="56" spans="1:51" ht="20.25" customHeight="1" x14ac:dyDescent="0.55000000000000004">
      <c r="A56" s="19"/>
      <c r="B56" s="35" t="s">
        <v>33</v>
      </c>
      <c r="C56" s="20"/>
      <c r="D56" s="47"/>
      <c r="E56" s="48"/>
      <c r="F56" s="17" t="s">
        <v>11</v>
      </c>
      <c r="G56" s="45"/>
      <c r="H56" s="46"/>
      <c r="I56" s="49" t="str">
        <f t="shared" si="4"/>
        <v/>
      </c>
      <c r="J56" s="50"/>
      <c r="K56" s="50"/>
      <c r="L56" s="51"/>
      <c r="M56" s="43"/>
      <c r="N56" s="44"/>
      <c r="O56" s="17" t="s">
        <v>11</v>
      </c>
      <c r="P56" s="45"/>
      <c r="Q56" s="46"/>
      <c r="R56" s="49" t="str">
        <f t="shared" ref="R56:R74" si="6">IF(P56="","",P56+($BD$1-M56))</f>
        <v/>
      </c>
      <c r="S56" s="50"/>
      <c r="T56" s="50"/>
      <c r="U56" s="51"/>
      <c r="V56" s="126"/>
      <c r="W56" s="127"/>
      <c r="X56" s="127"/>
      <c r="Y56" s="128"/>
      <c r="AA56" s="19"/>
      <c r="AB56" s="35" t="s">
        <v>33</v>
      </c>
      <c r="AC56" s="20"/>
      <c r="AD56" s="47"/>
      <c r="AE56" s="48"/>
      <c r="AF56" s="17" t="s">
        <v>11</v>
      </c>
      <c r="AG56" s="45"/>
      <c r="AH56" s="46"/>
      <c r="AI56" s="49" t="str">
        <f t="shared" si="5"/>
        <v/>
      </c>
      <c r="AJ56" s="50"/>
      <c r="AK56" s="50"/>
      <c r="AL56" s="51"/>
      <c r="AM56" s="43"/>
      <c r="AN56" s="44"/>
      <c r="AO56" s="17" t="s">
        <v>11</v>
      </c>
      <c r="AP56" s="45"/>
      <c r="AQ56" s="46"/>
      <c r="AR56" s="49" t="str">
        <f t="shared" ref="AR56:AR74" si="7">IF(AP56="","",AP56+($BD$1-AM56))</f>
        <v/>
      </c>
      <c r="AS56" s="50"/>
      <c r="AT56" s="50"/>
      <c r="AU56" s="51"/>
      <c r="AV56" s="126"/>
      <c r="AW56" s="127"/>
      <c r="AX56" s="127"/>
      <c r="AY56" s="128"/>
    </row>
    <row r="57" spans="1:51" ht="20.25" customHeight="1" x14ac:dyDescent="0.55000000000000004">
      <c r="A57" s="19"/>
      <c r="B57" s="35" t="s">
        <v>33</v>
      </c>
      <c r="C57" s="20"/>
      <c r="D57" s="47"/>
      <c r="E57" s="48"/>
      <c r="F57" s="17" t="s">
        <v>11</v>
      </c>
      <c r="G57" s="45"/>
      <c r="H57" s="46"/>
      <c r="I57" s="49" t="str">
        <f t="shared" si="4"/>
        <v/>
      </c>
      <c r="J57" s="50"/>
      <c r="K57" s="50"/>
      <c r="L57" s="51"/>
      <c r="M57" s="43"/>
      <c r="N57" s="44"/>
      <c r="O57" s="17" t="s">
        <v>11</v>
      </c>
      <c r="P57" s="45"/>
      <c r="Q57" s="46"/>
      <c r="R57" s="49" t="str">
        <f t="shared" si="6"/>
        <v/>
      </c>
      <c r="S57" s="50"/>
      <c r="T57" s="50"/>
      <c r="U57" s="51"/>
      <c r="V57" s="126"/>
      <c r="W57" s="127"/>
      <c r="X57" s="127"/>
      <c r="Y57" s="128"/>
      <c r="AA57" s="19"/>
      <c r="AB57" s="35" t="s">
        <v>33</v>
      </c>
      <c r="AC57" s="20"/>
      <c r="AD57" s="47"/>
      <c r="AE57" s="48"/>
      <c r="AF57" s="17" t="s">
        <v>11</v>
      </c>
      <c r="AG57" s="45"/>
      <c r="AH57" s="46"/>
      <c r="AI57" s="49" t="str">
        <f t="shared" si="5"/>
        <v/>
      </c>
      <c r="AJ57" s="50"/>
      <c r="AK57" s="50"/>
      <c r="AL57" s="51"/>
      <c r="AM57" s="43"/>
      <c r="AN57" s="44"/>
      <c r="AO57" s="17" t="s">
        <v>11</v>
      </c>
      <c r="AP57" s="45"/>
      <c r="AQ57" s="46"/>
      <c r="AR57" s="49" t="str">
        <f t="shared" si="7"/>
        <v/>
      </c>
      <c r="AS57" s="50"/>
      <c r="AT57" s="50"/>
      <c r="AU57" s="51"/>
      <c r="AV57" s="126"/>
      <c r="AW57" s="127"/>
      <c r="AX57" s="127"/>
      <c r="AY57" s="128"/>
    </row>
    <row r="58" spans="1:51" ht="20.25" customHeight="1" x14ac:dyDescent="0.55000000000000004">
      <c r="A58" s="19"/>
      <c r="B58" s="35" t="s">
        <v>33</v>
      </c>
      <c r="C58" s="20"/>
      <c r="D58" s="47"/>
      <c r="E58" s="48"/>
      <c r="F58" s="17" t="s">
        <v>11</v>
      </c>
      <c r="G58" s="45"/>
      <c r="H58" s="46"/>
      <c r="I58" s="49" t="str">
        <f t="shared" si="4"/>
        <v/>
      </c>
      <c r="J58" s="50"/>
      <c r="K58" s="50"/>
      <c r="L58" s="51"/>
      <c r="M58" s="43"/>
      <c r="N58" s="44"/>
      <c r="O58" s="17" t="s">
        <v>11</v>
      </c>
      <c r="P58" s="45"/>
      <c r="Q58" s="46"/>
      <c r="R58" s="49" t="str">
        <f t="shared" si="6"/>
        <v/>
      </c>
      <c r="S58" s="50"/>
      <c r="T58" s="50"/>
      <c r="U58" s="51"/>
      <c r="V58" s="159"/>
      <c r="W58" s="160"/>
      <c r="X58" s="160"/>
      <c r="Y58" s="161"/>
      <c r="AA58" s="19"/>
      <c r="AB58" s="35" t="s">
        <v>33</v>
      </c>
      <c r="AC58" s="20"/>
      <c r="AD58" s="47"/>
      <c r="AE58" s="48"/>
      <c r="AF58" s="17" t="s">
        <v>11</v>
      </c>
      <c r="AG58" s="45"/>
      <c r="AH58" s="46"/>
      <c r="AI58" s="49" t="str">
        <f t="shared" si="5"/>
        <v/>
      </c>
      <c r="AJ58" s="50"/>
      <c r="AK58" s="50"/>
      <c r="AL58" s="51"/>
      <c r="AM58" s="43"/>
      <c r="AN58" s="44"/>
      <c r="AO58" s="17" t="s">
        <v>11</v>
      </c>
      <c r="AP58" s="45"/>
      <c r="AQ58" s="46"/>
      <c r="AR58" s="49" t="str">
        <f t="shared" si="7"/>
        <v/>
      </c>
      <c r="AS58" s="50"/>
      <c r="AT58" s="50"/>
      <c r="AU58" s="51"/>
      <c r="AV58" s="159"/>
      <c r="AW58" s="160"/>
      <c r="AX58" s="160"/>
      <c r="AY58" s="161"/>
    </row>
    <row r="59" spans="1:51" ht="20.25" customHeight="1" x14ac:dyDescent="0.55000000000000004">
      <c r="A59" s="19"/>
      <c r="B59" s="35" t="s">
        <v>33</v>
      </c>
      <c r="C59" s="20"/>
      <c r="D59" s="47"/>
      <c r="E59" s="48"/>
      <c r="F59" s="17" t="s">
        <v>11</v>
      </c>
      <c r="G59" s="45"/>
      <c r="H59" s="46"/>
      <c r="I59" s="49" t="str">
        <f t="shared" si="4"/>
        <v/>
      </c>
      <c r="J59" s="50"/>
      <c r="K59" s="50"/>
      <c r="L59" s="51"/>
      <c r="M59" s="43"/>
      <c r="N59" s="44"/>
      <c r="O59" s="17" t="s">
        <v>11</v>
      </c>
      <c r="P59" s="45"/>
      <c r="Q59" s="46"/>
      <c r="R59" s="49" t="str">
        <f t="shared" si="6"/>
        <v/>
      </c>
      <c r="S59" s="50"/>
      <c r="T59" s="50"/>
      <c r="U59" s="51"/>
      <c r="V59" s="159"/>
      <c r="W59" s="160"/>
      <c r="X59" s="160"/>
      <c r="Y59" s="161"/>
      <c r="AA59" s="19"/>
      <c r="AB59" s="35" t="s">
        <v>33</v>
      </c>
      <c r="AC59" s="20"/>
      <c r="AD59" s="47"/>
      <c r="AE59" s="48"/>
      <c r="AF59" s="17" t="s">
        <v>11</v>
      </c>
      <c r="AG59" s="45"/>
      <c r="AH59" s="46"/>
      <c r="AI59" s="49" t="str">
        <f t="shared" si="5"/>
        <v/>
      </c>
      <c r="AJ59" s="50"/>
      <c r="AK59" s="50"/>
      <c r="AL59" s="51"/>
      <c r="AM59" s="43"/>
      <c r="AN59" s="44"/>
      <c r="AO59" s="17" t="s">
        <v>11</v>
      </c>
      <c r="AP59" s="45"/>
      <c r="AQ59" s="46"/>
      <c r="AR59" s="49" t="str">
        <f t="shared" si="7"/>
        <v/>
      </c>
      <c r="AS59" s="50"/>
      <c r="AT59" s="50"/>
      <c r="AU59" s="51"/>
      <c r="AV59" s="159"/>
      <c r="AW59" s="160"/>
      <c r="AX59" s="160"/>
      <c r="AY59" s="161"/>
    </row>
    <row r="60" spans="1:51" ht="20.25" customHeight="1" x14ac:dyDescent="0.55000000000000004">
      <c r="A60" s="19"/>
      <c r="B60" s="35" t="s">
        <v>33</v>
      </c>
      <c r="C60" s="20"/>
      <c r="D60" s="47"/>
      <c r="E60" s="48"/>
      <c r="F60" s="17" t="s">
        <v>11</v>
      </c>
      <c r="G60" s="45"/>
      <c r="H60" s="46"/>
      <c r="I60" s="49" t="str">
        <f t="shared" si="4"/>
        <v/>
      </c>
      <c r="J60" s="50"/>
      <c r="K60" s="50"/>
      <c r="L60" s="51"/>
      <c r="M60" s="43"/>
      <c r="N60" s="44"/>
      <c r="O60" s="17" t="s">
        <v>11</v>
      </c>
      <c r="P60" s="45"/>
      <c r="Q60" s="46"/>
      <c r="R60" s="49" t="str">
        <f t="shared" si="6"/>
        <v/>
      </c>
      <c r="S60" s="50"/>
      <c r="T60" s="50"/>
      <c r="U60" s="51"/>
      <c r="V60" s="126"/>
      <c r="W60" s="127"/>
      <c r="X60" s="127"/>
      <c r="Y60" s="128"/>
      <c r="AA60" s="19"/>
      <c r="AB60" s="35" t="s">
        <v>33</v>
      </c>
      <c r="AC60" s="20"/>
      <c r="AD60" s="47"/>
      <c r="AE60" s="48"/>
      <c r="AF60" s="17" t="s">
        <v>11</v>
      </c>
      <c r="AG60" s="45"/>
      <c r="AH60" s="46"/>
      <c r="AI60" s="49" t="str">
        <f t="shared" si="5"/>
        <v/>
      </c>
      <c r="AJ60" s="50"/>
      <c r="AK60" s="50"/>
      <c r="AL60" s="51"/>
      <c r="AM60" s="43"/>
      <c r="AN60" s="44"/>
      <c r="AO60" s="17" t="s">
        <v>11</v>
      </c>
      <c r="AP60" s="45"/>
      <c r="AQ60" s="46"/>
      <c r="AR60" s="49" t="str">
        <f t="shared" si="7"/>
        <v/>
      </c>
      <c r="AS60" s="50"/>
      <c r="AT60" s="50"/>
      <c r="AU60" s="51"/>
      <c r="AV60" s="126"/>
      <c r="AW60" s="127"/>
      <c r="AX60" s="127"/>
      <c r="AY60" s="128"/>
    </row>
    <row r="61" spans="1:51" ht="20.25" customHeight="1" x14ac:dyDescent="0.55000000000000004">
      <c r="A61" s="19"/>
      <c r="B61" s="35" t="s">
        <v>33</v>
      </c>
      <c r="C61" s="20"/>
      <c r="D61" s="47"/>
      <c r="E61" s="48"/>
      <c r="F61" s="17" t="s">
        <v>11</v>
      </c>
      <c r="G61" s="45"/>
      <c r="H61" s="46"/>
      <c r="I61" s="49" t="str">
        <f t="shared" si="4"/>
        <v/>
      </c>
      <c r="J61" s="50"/>
      <c r="K61" s="50"/>
      <c r="L61" s="51"/>
      <c r="M61" s="43"/>
      <c r="N61" s="44"/>
      <c r="O61" s="17" t="s">
        <v>11</v>
      </c>
      <c r="P61" s="45"/>
      <c r="Q61" s="46"/>
      <c r="R61" s="49" t="str">
        <f t="shared" si="6"/>
        <v/>
      </c>
      <c r="S61" s="50"/>
      <c r="T61" s="50"/>
      <c r="U61" s="51"/>
      <c r="V61" s="126"/>
      <c r="W61" s="127"/>
      <c r="X61" s="127"/>
      <c r="Y61" s="128"/>
      <c r="AA61" s="19"/>
      <c r="AB61" s="35" t="s">
        <v>33</v>
      </c>
      <c r="AC61" s="20"/>
      <c r="AD61" s="47"/>
      <c r="AE61" s="48"/>
      <c r="AF61" s="17" t="s">
        <v>11</v>
      </c>
      <c r="AG61" s="45"/>
      <c r="AH61" s="46"/>
      <c r="AI61" s="49" t="str">
        <f t="shared" si="5"/>
        <v/>
      </c>
      <c r="AJ61" s="50"/>
      <c r="AK61" s="50"/>
      <c r="AL61" s="51"/>
      <c r="AM61" s="43"/>
      <c r="AN61" s="44"/>
      <c r="AO61" s="17" t="s">
        <v>11</v>
      </c>
      <c r="AP61" s="45"/>
      <c r="AQ61" s="46"/>
      <c r="AR61" s="49" t="str">
        <f t="shared" si="7"/>
        <v/>
      </c>
      <c r="AS61" s="50"/>
      <c r="AT61" s="50"/>
      <c r="AU61" s="51"/>
      <c r="AV61" s="126"/>
      <c r="AW61" s="127"/>
      <c r="AX61" s="127"/>
      <c r="AY61" s="128"/>
    </row>
    <row r="62" spans="1:51" ht="20.25" customHeight="1" x14ac:dyDescent="0.55000000000000004">
      <c r="A62" s="19"/>
      <c r="B62" s="35" t="s">
        <v>33</v>
      </c>
      <c r="C62" s="20"/>
      <c r="D62" s="47"/>
      <c r="E62" s="48"/>
      <c r="F62" s="17" t="s">
        <v>11</v>
      </c>
      <c r="G62" s="45"/>
      <c r="H62" s="46"/>
      <c r="I62" s="49" t="str">
        <f t="shared" si="4"/>
        <v/>
      </c>
      <c r="J62" s="50"/>
      <c r="K62" s="50"/>
      <c r="L62" s="51"/>
      <c r="M62" s="43"/>
      <c r="N62" s="44"/>
      <c r="O62" s="17" t="s">
        <v>11</v>
      </c>
      <c r="P62" s="45"/>
      <c r="Q62" s="46"/>
      <c r="R62" s="49" t="str">
        <f t="shared" si="6"/>
        <v/>
      </c>
      <c r="S62" s="50"/>
      <c r="T62" s="50"/>
      <c r="U62" s="51"/>
      <c r="V62" s="159"/>
      <c r="W62" s="160"/>
      <c r="X62" s="160"/>
      <c r="Y62" s="161"/>
      <c r="AA62" s="19"/>
      <c r="AB62" s="35" t="s">
        <v>33</v>
      </c>
      <c r="AC62" s="20"/>
      <c r="AD62" s="47"/>
      <c r="AE62" s="48"/>
      <c r="AF62" s="17" t="s">
        <v>11</v>
      </c>
      <c r="AG62" s="45"/>
      <c r="AH62" s="46"/>
      <c r="AI62" s="49" t="str">
        <f t="shared" si="5"/>
        <v/>
      </c>
      <c r="AJ62" s="50"/>
      <c r="AK62" s="50"/>
      <c r="AL62" s="51"/>
      <c r="AM62" s="43"/>
      <c r="AN62" s="44"/>
      <c r="AO62" s="17" t="s">
        <v>11</v>
      </c>
      <c r="AP62" s="45"/>
      <c r="AQ62" s="46"/>
      <c r="AR62" s="49" t="str">
        <f t="shared" si="7"/>
        <v/>
      </c>
      <c r="AS62" s="50"/>
      <c r="AT62" s="50"/>
      <c r="AU62" s="51"/>
      <c r="AV62" s="159"/>
      <c r="AW62" s="160"/>
      <c r="AX62" s="160"/>
      <c r="AY62" s="161"/>
    </row>
    <row r="63" spans="1:51" ht="20.25" customHeight="1" x14ac:dyDescent="0.55000000000000004">
      <c r="A63" s="19"/>
      <c r="B63" s="35" t="s">
        <v>33</v>
      </c>
      <c r="C63" s="20"/>
      <c r="D63" s="47"/>
      <c r="E63" s="48"/>
      <c r="F63" s="17" t="s">
        <v>11</v>
      </c>
      <c r="G63" s="45"/>
      <c r="H63" s="46"/>
      <c r="I63" s="49" t="str">
        <f t="shared" si="4"/>
        <v/>
      </c>
      <c r="J63" s="50"/>
      <c r="K63" s="50"/>
      <c r="L63" s="51"/>
      <c r="M63" s="43"/>
      <c r="N63" s="44"/>
      <c r="O63" s="17" t="s">
        <v>11</v>
      </c>
      <c r="P63" s="45"/>
      <c r="Q63" s="46"/>
      <c r="R63" s="49" t="str">
        <f t="shared" si="6"/>
        <v/>
      </c>
      <c r="S63" s="50"/>
      <c r="T63" s="50"/>
      <c r="U63" s="51"/>
      <c r="V63" s="159"/>
      <c r="W63" s="160"/>
      <c r="X63" s="160"/>
      <c r="Y63" s="161"/>
      <c r="AA63" s="19"/>
      <c r="AB63" s="35" t="s">
        <v>33</v>
      </c>
      <c r="AC63" s="20"/>
      <c r="AD63" s="47"/>
      <c r="AE63" s="48"/>
      <c r="AF63" s="17" t="s">
        <v>11</v>
      </c>
      <c r="AG63" s="45"/>
      <c r="AH63" s="46"/>
      <c r="AI63" s="49" t="str">
        <f t="shared" si="5"/>
        <v/>
      </c>
      <c r="AJ63" s="50"/>
      <c r="AK63" s="50"/>
      <c r="AL63" s="51"/>
      <c r="AM63" s="43"/>
      <c r="AN63" s="44"/>
      <c r="AO63" s="17" t="s">
        <v>11</v>
      </c>
      <c r="AP63" s="45"/>
      <c r="AQ63" s="46"/>
      <c r="AR63" s="49" t="str">
        <f t="shared" si="7"/>
        <v/>
      </c>
      <c r="AS63" s="50"/>
      <c r="AT63" s="50"/>
      <c r="AU63" s="51"/>
      <c r="AV63" s="159"/>
      <c r="AW63" s="160"/>
      <c r="AX63" s="160"/>
      <c r="AY63" s="161"/>
    </row>
    <row r="64" spans="1:51" ht="20.25" customHeight="1" x14ac:dyDescent="0.55000000000000004">
      <c r="A64" s="19"/>
      <c r="B64" s="35" t="s">
        <v>33</v>
      </c>
      <c r="C64" s="20"/>
      <c r="D64" s="47"/>
      <c r="E64" s="48"/>
      <c r="F64" s="17" t="s">
        <v>11</v>
      </c>
      <c r="G64" s="45"/>
      <c r="H64" s="46"/>
      <c r="I64" s="49" t="str">
        <f t="shared" si="4"/>
        <v/>
      </c>
      <c r="J64" s="50"/>
      <c r="K64" s="50"/>
      <c r="L64" s="51"/>
      <c r="M64" s="43"/>
      <c r="N64" s="44"/>
      <c r="O64" s="17" t="s">
        <v>11</v>
      </c>
      <c r="P64" s="45"/>
      <c r="Q64" s="46"/>
      <c r="R64" s="49" t="str">
        <f t="shared" si="6"/>
        <v/>
      </c>
      <c r="S64" s="50"/>
      <c r="T64" s="50"/>
      <c r="U64" s="51"/>
      <c r="V64" s="126"/>
      <c r="W64" s="127"/>
      <c r="X64" s="127"/>
      <c r="Y64" s="128"/>
      <c r="AA64" s="19"/>
      <c r="AB64" s="35" t="s">
        <v>33</v>
      </c>
      <c r="AC64" s="20"/>
      <c r="AD64" s="47"/>
      <c r="AE64" s="48"/>
      <c r="AF64" s="17" t="s">
        <v>11</v>
      </c>
      <c r="AG64" s="45"/>
      <c r="AH64" s="46"/>
      <c r="AI64" s="49" t="str">
        <f t="shared" si="5"/>
        <v/>
      </c>
      <c r="AJ64" s="50"/>
      <c r="AK64" s="50"/>
      <c r="AL64" s="51"/>
      <c r="AM64" s="43"/>
      <c r="AN64" s="44"/>
      <c r="AO64" s="17" t="s">
        <v>11</v>
      </c>
      <c r="AP64" s="45"/>
      <c r="AQ64" s="46"/>
      <c r="AR64" s="49" t="str">
        <f t="shared" si="7"/>
        <v/>
      </c>
      <c r="AS64" s="50"/>
      <c r="AT64" s="50"/>
      <c r="AU64" s="51"/>
      <c r="AV64" s="126"/>
      <c r="AW64" s="127"/>
      <c r="AX64" s="127"/>
      <c r="AY64" s="128"/>
    </row>
    <row r="65" spans="1:51" ht="20.25" customHeight="1" x14ac:dyDescent="0.55000000000000004">
      <c r="A65" s="19"/>
      <c r="B65" s="35" t="s">
        <v>33</v>
      </c>
      <c r="C65" s="20"/>
      <c r="D65" s="47"/>
      <c r="E65" s="48"/>
      <c r="F65" s="17" t="s">
        <v>11</v>
      </c>
      <c r="G65" s="45"/>
      <c r="H65" s="46"/>
      <c r="I65" s="49" t="str">
        <f t="shared" si="4"/>
        <v/>
      </c>
      <c r="J65" s="50"/>
      <c r="K65" s="50"/>
      <c r="L65" s="51"/>
      <c r="M65" s="43"/>
      <c r="N65" s="44"/>
      <c r="O65" s="17" t="s">
        <v>11</v>
      </c>
      <c r="P65" s="45"/>
      <c r="Q65" s="46"/>
      <c r="R65" s="49" t="str">
        <f t="shared" si="6"/>
        <v/>
      </c>
      <c r="S65" s="50"/>
      <c r="T65" s="50"/>
      <c r="U65" s="51"/>
      <c r="V65" s="126"/>
      <c r="W65" s="127"/>
      <c r="X65" s="127"/>
      <c r="Y65" s="128"/>
      <c r="AA65" s="19"/>
      <c r="AB65" s="35" t="s">
        <v>33</v>
      </c>
      <c r="AC65" s="20"/>
      <c r="AD65" s="47"/>
      <c r="AE65" s="48"/>
      <c r="AF65" s="17" t="s">
        <v>11</v>
      </c>
      <c r="AG65" s="45"/>
      <c r="AH65" s="46"/>
      <c r="AI65" s="49" t="str">
        <f t="shared" si="5"/>
        <v/>
      </c>
      <c r="AJ65" s="50"/>
      <c r="AK65" s="50"/>
      <c r="AL65" s="51"/>
      <c r="AM65" s="43"/>
      <c r="AN65" s="44"/>
      <c r="AO65" s="17" t="s">
        <v>11</v>
      </c>
      <c r="AP65" s="45"/>
      <c r="AQ65" s="46"/>
      <c r="AR65" s="49" t="str">
        <f t="shared" si="7"/>
        <v/>
      </c>
      <c r="AS65" s="50"/>
      <c r="AT65" s="50"/>
      <c r="AU65" s="51"/>
      <c r="AV65" s="126"/>
      <c r="AW65" s="127"/>
      <c r="AX65" s="127"/>
      <c r="AY65" s="128"/>
    </row>
    <row r="66" spans="1:51" ht="20.25" customHeight="1" x14ac:dyDescent="0.55000000000000004">
      <c r="A66" s="19"/>
      <c r="B66" s="35" t="s">
        <v>33</v>
      </c>
      <c r="C66" s="20"/>
      <c r="D66" s="47"/>
      <c r="E66" s="48"/>
      <c r="F66" s="17" t="s">
        <v>11</v>
      </c>
      <c r="G66" s="45"/>
      <c r="H66" s="46"/>
      <c r="I66" s="49" t="str">
        <f t="shared" si="4"/>
        <v/>
      </c>
      <c r="J66" s="50"/>
      <c r="K66" s="50"/>
      <c r="L66" s="51"/>
      <c r="M66" s="43"/>
      <c r="N66" s="44"/>
      <c r="O66" s="17" t="s">
        <v>11</v>
      </c>
      <c r="P66" s="45"/>
      <c r="Q66" s="46"/>
      <c r="R66" s="49" t="str">
        <f t="shared" si="6"/>
        <v/>
      </c>
      <c r="S66" s="50"/>
      <c r="T66" s="50"/>
      <c r="U66" s="51"/>
      <c r="V66" s="126"/>
      <c r="W66" s="127"/>
      <c r="X66" s="127"/>
      <c r="Y66" s="128"/>
      <c r="AA66" s="19"/>
      <c r="AB66" s="35" t="s">
        <v>33</v>
      </c>
      <c r="AC66" s="20"/>
      <c r="AD66" s="47"/>
      <c r="AE66" s="48"/>
      <c r="AF66" s="17" t="s">
        <v>11</v>
      </c>
      <c r="AG66" s="45"/>
      <c r="AH66" s="46"/>
      <c r="AI66" s="49" t="str">
        <f t="shared" si="5"/>
        <v/>
      </c>
      <c r="AJ66" s="50"/>
      <c r="AK66" s="50"/>
      <c r="AL66" s="51"/>
      <c r="AM66" s="43"/>
      <c r="AN66" s="44"/>
      <c r="AO66" s="17" t="s">
        <v>11</v>
      </c>
      <c r="AP66" s="45"/>
      <c r="AQ66" s="46"/>
      <c r="AR66" s="49" t="str">
        <f t="shared" si="7"/>
        <v/>
      </c>
      <c r="AS66" s="50"/>
      <c r="AT66" s="50"/>
      <c r="AU66" s="51"/>
      <c r="AV66" s="126"/>
      <c r="AW66" s="127"/>
      <c r="AX66" s="127"/>
      <c r="AY66" s="128"/>
    </row>
    <row r="67" spans="1:51" ht="20.25" customHeight="1" x14ac:dyDescent="0.55000000000000004">
      <c r="A67" s="19"/>
      <c r="B67" s="35" t="s">
        <v>33</v>
      </c>
      <c r="C67" s="20"/>
      <c r="D67" s="47"/>
      <c r="E67" s="48"/>
      <c r="F67" s="17" t="s">
        <v>11</v>
      </c>
      <c r="G67" s="45"/>
      <c r="H67" s="46"/>
      <c r="I67" s="49" t="str">
        <f t="shared" ref="I67:I68" si="8">IF(G67="","",G67-D67)</f>
        <v/>
      </c>
      <c r="J67" s="50"/>
      <c r="K67" s="50"/>
      <c r="L67" s="51"/>
      <c r="M67" s="43"/>
      <c r="N67" s="44"/>
      <c r="O67" s="17" t="s">
        <v>11</v>
      </c>
      <c r="P67" s="45"/>
      <c r="Q67" s="46"/>
      <c r="R67" s="49" t="str">
        <f t="shared" ref="R67:R68" si="9">IF(P67="","",P67+($BD$1-M67))</f>
        <v/>
      </c>
      <c r="S67" s="50"/>
      <c r="T67" s="50"/>
      <c r="U67" s="51"/>
      <c r="V67" s="126"/>
      <c r="W67" s="127"/>
      <c r="X67" s="127"/>
      <c r="Y67" s="128"/>
      <c r="AA67" s="19"/>
      <c r="AB67" s="35" t="s">
        <v>33</v>
      </c>
      <c r="AC67" s="20"/>
      <c r="AD67" s="47"/>
      <c r="AE67" s="48"/>
      <c r="AF67" s="17" t="s">
        <v>11</v>
      </c>
      <c r="AG67" s="45"/>
      <c r="AH67" s="46"/>
      <c r="AI67" s="49" t="str">
        <f t="shared" si="5"/>
        <v/>
      </c>
      <c r="AJ67" s="50"/>
      <c r="AK67" s="50"/>
      <c r="AL67" s="51"/>
      <c r="AM67" s="43"/>
      <c r="AN67" s="44"/>
      <c r="AO67" s="17" t="s">
        <v>11</v>
      </c>
      <c r="AP67" s="45"/>
      <c r="AQ67" s="46"/>
      <c r="AR67" s="49" t="str">
        <f t="shared" si="7"/>
        <v/>
      </c>
      <c r="AS67" s="50"/>
      <c r="AT67" s="50"/>
      <c r="AU67" s="51"/>
      <c r="AV67" s="126"/>
      <c r="AW67" s="127"/>
      <c r="AX67" s="127"/>
      <c r="AY67" s="128"/>
    </row>
    <row r="68" spans="1:51" ht="20.25" customHeight="1" x14ac:dyDescent="0.55000000000000004">
      <c r="A68" s="19"/>
      <c r="B68" s="35" t="s">
        <v>33</v>
      </c>
      <c r="C68" s="20"/>
      <c r="D68" s="47"/>
      <c r="E68" s="48"/>
      <c r="F68" s="17" t="s">
        <v>11</v>
      </c>
      <c r="G68" s="45"/>
      <c r="H68" s="46"/>
      <c r="I68" s="49" t="str">
        <f t="shared" si="8"/>
        <v/>
      </c>
      <c r="J68" s="50"/>
      <c r="K68" s="50"/>
      <c r="L68" s="51"/>
      <c r="M68" s="43"/>
      <c r="N68" s="44"/>
      <c r="O68" s="17" t="s">
        <v>11</v>
      </c>
      <c r="P68" s="45"/>
      <c r="Q68" s="46"/>
      <c r="R68" s="49" t="str">
        <f t="shared" si="9"/>
        <v/>
      </c>
      <c r="S68" s="50"/>
      <c r="T68" s="50"/>
      <c r="U68" s="51"/>
      <c r="V68" s="126"/>
      <c r="W68" s="127"/>
      <c r="X68" s="127"/>
      <c r="Y68" s="128"/>
      <c r="AA68" s="19"/>
      <c r="AB68" s="35" t="s">
        <v>33</v>
      </c>
      <c r="AC68" s="20"/>
      <c r="AD68" s="47"/>
      <c r="AE68" s="48"/>
      <c r="AF68" s="17" t="s">
        <v>11</v>
      </c>
      <c r="AG68" s="45"/>
      <c r="AH68" s="46"/>
      <c r="AI68" s="49" t="str">
        <f t="shared" si="5"/>
        <v/>
      </c>
      <c r="AJ68" s="50"/>
      <c r="AK68" s="50"/>
      <c r="AL68" s="51"/>
      <c r="AM68" s="43"/>
      <c r="AN68" s="44"/>
      <c r="AO68" s="17" t="s">
        <v>11</v>
      </c>
      <c r="AP68" s="45"/>
      <c r="AQ68" s="46"/>
      <c r="AR68" s="49" t="str">
        <f t="shared" si="7"/>
        <v/>
      </c>
      <c r="AS68" s="50"/>
      <c r="AT68" s="50"/>
      <c r="AU68" s="51"/>
      <c r="AV68" s="126"/>
      <c r="AW68" s="127"/>
      <c r="AX68" s="127"/>
      <c r="AY68" s="128"/>
    </row>
    <row r="69" spans="1:51" ht="20.25" customHeight="1" x14ac:dyDescent="0.55000000000000004">
      <c r="A69" s="19"/>
      <c r="B69" s="35" t="s">
        <v>33</v>
      </c>
      <c r="C69" s="20"/>
      <c r="D69" s="47"/>
      <c r="E69" s="48"/>
      <c r="F69" s="17" t="s">
        <v>11</v>
      </c>
      <c r="G69" s="45"/>
      <c r="H69" s="46"/>
      <c r="I69" s="49" t="str">
        <f t="shared" si="4"/>
        <v/>
      </c>
      <c r="J69" s="50"/>
      <c r="K69" s="50"/>
      <c r="L69" s="51"/>
      <c r="M69" s="43"/>
      <c r="N69" s="44"/>
      <c r="O69" s="17" t="s">
        <v>11</v>
      </c>
      <c r="P69" s="45"/>
      <c r="Q69" s="46"/>
      <c r="R69" s="49" t="str">
        <f t="shared" si="6"/>
        <v/>
      </c>
      <c r="S69" s="50"/>
      <c r="T69" s="50"/>
      <c r="U69" s="51"/>
      <c r="V69" s="126"/>
      <c r="W69" s="127"/>
      <c r="X69" s="127"/>
      <c r="Y69" s="128"/>
      <c r="AA69" s="19"/>
      <c r="AB69" s="35" t="s">
        <v>33</v>
      </c>
      <c r="AC69" s="20"/>
      <c r="AD69" s="47"/>
      <c r="AE69" s="48"/>
      <c r="AF69" s="17" t="s">
        <v>11</v>
      </c>
      <c r="AG69" s="45"/>
      <c r="AH69" s="46"/>
      <c r="AI69" s="49" t="str">
        <f t="shared" si="5"/>
        <v/>
      </c>
      <c r="AJ69" s="50"/>
      <c r="AK69" s="50"/>
      <c r="AL69" s="51"/>
      <c r="AM69" s="43"/>
      <c r="AN69" s="44"/>
      <c r="AO69" s="17" t="s">
        <v>11</v>
      </c>
      <c r="AP69" s="45"/>
      <c r="AQ69" s="46"/>
      <c r="AR69" s="49" t="str">
        <f t="shared" si="7"/>
        <v/>
      </c>
      <c r="AS69" s="50"/>
      <c r="AT69" s="50"/>
      <c r="AU69" s="51"/>
      <c r="AV69" s="126"/>
      <c r="AW69" s="127"/>
      <c r="AX69" s="127"/>
      <c r="AY69" s="128"/>
    </row>
    <row r="70" spans="1:51" ht="20.25" customHeight="1" x14ac:dyDescent="0.55000000000000004">
      <c r="A70" s="19"/>
      <c r="B70" s="35" t="s">
        <v>33</v>
      </c>
      <c r="C70" s="20"/>
      <c r="D70" s="47"/>
      <c r="E70" s="48"/>
      <c r="F70" s="17" t="s">
        <v>11</v>
      </c>
      <c r="G70" s="45"/>
      <c r="H70" s="46"/>
      <c r="I70" s="49" t="str">
        <f t="shared" si="4"/>
        <v/>
      </c>
      <c r="J70" s="50"/>
      <c r="K70" s="50"/>
      <c r="L70" s="51"/>
      <c r="M70" s="43"/>
      <c r="N70" s="44"/>
      <c r="O70" s="17" t="s">
        <v>11</v>
      </c>
      <c r="P70" s="45"/>
      <c r="Q70" s="46"/>
      <c r="R70" s="49" t="str">
        <f t="shared" si="6"/>
        <v/>
      </c>
      <c r="S70" s="50"/>
      <c r="T70" s="50"/>
      <c r="U70" s="51"/>
      <c r="V70" s="126"/>
      <c r="W70" s="127"/>
      <c r="X70" s="127"/>
      <c r="Y70" s="128"/>
      <c r="AA70" s="19"/>
      <c r="AB70" s="35" t="s">
        <v>33</v>
      </c>
      <c r="AC70" s="20"/>
      <c r="AD70" s="47"/>
      <c r="AE70" s="48"/>
      <c r="AF70" s="17" t="s">
        <v>11</v>
      </c>
      <c r="AG70" s="45"/>
      <c r="AH70" s="46"/>
      <c r="AI70" s="49" t="str">
        <f t="shared" si="5"/>
        <v/>
      </c>
      <c r="AJ70" s="50"/>
      <c r="AK70" s="50"/>
      <c r="AL70" s="51"/>
      <c r="AM70" s="43"/>
      <c r="AN70" s="44"/>
      <c r="AO70" s="17" t="s">
        <v>11</v>
      </c>
      <c r="AP70" s="45"/>
      <c r="AQ70" s="46"/>
      <c r="AR70" s="49" t="str">
        <f t="shared" si="7"/>
        <v/>
      </c>
      <c r="AS70" s="50"/>
      <c r="AT70" s="50"/>
      <c r="AU70" s="51"/>
      <c r="AV70" s="126"/>
      <c r="AW70" s="127"/>
      <c r="AX70" s="127"/>
      <c r="AY70" s="128"/>
    </row>
    <row r="71" spans="1:51" ht="20.25" customHeight="1" x14ac:dyDescent="0.55000000000000004">
      <c r="A71" s="19"/>
      <c r="B71" s="35" t="s">
        <v>33</v>
      </c>
      <c r="C71" s="20"/>
      <c r="D71" s="47"/>
      <c r="E71" s="48"/>
      <c r="F71" s="17" t="s">
        <v>11</v>
      </c>
      <c r="G71" s="45"/>
      <c r="H71" s="46"/>
      <c r="I71" s="49" t="str">
        <f t="shared" si="4"/>
        <v/>
      </c>
      <c r="J71" s="50"/>
      <c r="K71" s="50"/>
      <c r="L71" s="51"/>
      <c r="M71" s="43"/>
      <c r="N71" s="44"/>
      <c r="O71" s="17" t="s">
        <v>11</v>
      </c>
      <c r="P71" s="45"/>
      <c r="Q71" s="46"/>
      <c r="R71" s="49" t="str">
        <f t="shared" si="6"/>
        <v/>
      </c>
      <c r="S71" s="50"/>
      <c r="T71" s="50"/>
      <c r="U71" s="51"/>
      <c r="V71" s="126"/>
      <c r="W71" s="127"/>
      <c r="X71" s="127"/>
      <c r="Y71" s="128"/>
      <c r="AA71" s="19"/>
      <c r="AB71" s="35" t="s">
        <v>33</v>
      </c>
      <c r="AC71" s="20"/>
      <c r="AD71" s="47"/>
      <c r="AE71" s="48"/>
      <c r="AF71" s="17" t="s">
        <v>11</v>
      </c>
      <c r="AG71" s="45"/>
      <c r="AH71" s="46"/>
      <c r="AI71" s="49" t="str">
        <f t="shared" si="5"/>
        <v/>
      </c>
      <c r="AJ71" s="50"/>
      <c r="AK71" s="50"/>
      <c r="AL71" s="51"/>
      <c r="AM71" s="43"/>
      <c r="AN71" s="44"/>
      <c r="AO71" s="17" t="s">
        <v>11</v>
      </c>
      <c r="AP71" s="45"/>
      <c r="AQ71" s="46"/>
      <c r="AR71" s="49" t="str">
        <f t="shared" si="7"/>
        <v/>
      </c>
      <c r="AS71" s="50"/>
      <c r="AT71" s="50"/>
      <c r="AU71" s="51"/>
      <c r="AV71" s="126"/>
      <c r="AW71" s="127"/>
      <c r="AX71" s="127"/>
      <c r="AY71" s="128"/>
    </row>
    <row r="72" spans="1:51" ht="20.25" customHeight="1" x14ac:dyDescent="0.55000000000000004">
      <c r="A72" s="19"/>
      <c r="B72" s="35" t="s">
        <v>33</v>
      </c>
      <c r="C72" s="20"/>
      <c r="D72" s="47"/>
      <c r="E72" s="48"/>
      <c r="F72" s="17" t="s">
        <v>11</v>
      </c>
      <c r="G72" s="45"/>
      <c r="H72" s="46"/>
      <c r="I72" s="49" t="str">
        <f t="shared" si="4"/>
        <v/>
      </c>
      <c r="J72" s="50"/>
      <c r="K72" s="50"/>
      <c r="L72" s="51"/>
      <c r="M72" s="43"/>
      <c r="N72" s="44"/>
      <c r="O72" s="17" t="s">
        <v>11</v>
      </c>
      <c r="P72" s="45"/>
      <c r="Q72" s="46"/>
      <c r="R72" s="49" t="str">
        <f t="shared" si="6"/>
        <v/>
      </c>
      <c r="S72" s="50"/>
      <c r="T72" s="50"/>
      <c r="U72" s="51"/>
      <c r="V72" s="126"/>
      <c r="W72" s="127"/>
      <c r="X72" s="127"/>
      <c r="Y72" s="128"/>
      <c r="AA72" s="19"/>
      <c r="AB72" s="35" t="s">
        <v>33</v>
      </c>
      <c r="AC72" s="20"/>
      <c r="AD72" s="47"/>
      <c r="AE72" s="48"/>
      <c r="AF72" s="17" t="s">
        <v>11</v>
      </c>
      <c r="AG72" s="45"/>
      <c r="AH72" s="46"/>
      <c r="AI72" s="49" t="str">
        <f t="shared" si="5"/>
        <v/>
      </c>
      <c r="AJ72" s="50"/>
      <c r="AK72" s="50"/>
      <c r="AL72" s="51"/>
      <c r="AM72" s="43"/>
      <c r="AN72" s="44"/>
      <c r="AO72" s="17" t="s">
        <v>11</v>
      </c>
      <c r="AP72" s="45"/>
      <c r="AQ72" s="46"/>
      <c r="AR72" s="49" t="str">
        <f t="shared" si="7"/>
        <v/>
      </c>
      <c r="AS72" s="50"/>
      <c r="AT72" s="50"/>
      <c r="AU72" s="51"/>
      <c r="AV72" s="126"/>
      <c r="AW72" s="127"/>
      <c r="AX72" s="127"/>
      <c r="AY72" s="128"/>
    </row>
    <row r="73" spans="1:51" ht="20.25" customHeight="1" x14ac:dyDescent="0.55000000000000004">
      <c r="A73" s="19"/>
      <c r="B73" s="35" t="s">
        <v>33</v>
      </c>
      <c r="C73" s="20"/>
      <c r="D73" s="47"/>
      <c r="E73" s="48"/>
      <c r="F73" s="17" t="s">
        <v>11</v>
      </c>
      <c r="G73" s="45"/>
      <c r="H73" s="46"/>
      <c r="I73" s="49" t="str">
        <f t="shared" si="4"/>
        <v/>
      </c>
      <c r="J73" s="50"/>
      <c r="K73" s="50"/>
      <c r="L73" s="51"/>
      <c r="M73" s="43"/>
      <c r="N73" s="44"/>
      <c r="O73" s="17" t="s">
        <v>11</v>
      </c>
      <c r="P73" s="45"/>
      <c r="Q73" s="46"/>
      <c r="R73" s="49" t="str">
        <f t="shared" si="6"/>
        <v/>
      </c>
      <c r="S73" s="50"/>
      <c r="T73" s="50"/>
      <c r="U73" s="51"/>
      <c r="V73" s="126"/>
      <c r="W73" s="127"/>
      <c r="X73" s="127"/>
      <c r="Y73" s="128"/>
      <c r="AA73" s="19"/>
      <c r="AB73" s="35" t="s">
        <v>33</v>
      </c>
      <c r="AC73" s="20"/>
      <c r="AD73" s="47"/>
      <c r="AE73" s="48"/>
      <c r="AF73" s="17" t="s">
        <v>11</v>
      </c>
      <c r="AG73" s="45"/>
      <c r="AH73" s="46"/>
      <c r="AI73" s="49" t="str">
        <f t="shared" si="5"/>
        <v/>
      </c>
      <c r="AJ73" s="50"/>
      <c r="AK73" s="50"/>
      <c r="AL73" s="51"/>
      <c r="AM73" s="43"/>
      <c r="AN73" s="44"/>
      <c r="AO73" s="17" t="s">
        <v>11</v>
      </c>
      <c r="AP73" s="45"/>
      <c r="AQ73" s="46"/>
      <c r="AR73" s="49" t="str">
        <f t="shared" si="7"/>
        <v/>
      </c>
      <c r="AS73" s="50"/>
      <c r="AT73" s="50"/>
      <c r="AU73" s="51"/>
      <c r="AV73" s="126"/>
      <c r="AW73" s="127"/>
      <c r="AX73" s="127"/>
      <c r="AY73" s="128"/>
    </row>
    <row r="74" spans="1:51" ht="20.25" customHeight="1" x14ac:dyDescent="0.55000000000000004">
      <c r="A74" s="27"/>
      <c r="B74" s="37" t="s">
        <v>33</v>
      </c>
      <c r="C74" s="21"/>
      <c r="D74" s="47"/>
      <c r="E74" s="48"/>
      <c r="F74" s="17" t="s">
        <v>11</v>
      </c>
      <c r="G74" s="45"/>
      <c r="H74" s="46"/>
      <c r="I74" s="49" t="str">
        <f t="shared" si="4"/>
        <v/>
      </c>
      <c r="J74" s="50"/>
      <c r="K74" s="50"/>
      <c r="L74" s="51"/>
      <c r="M74" s="43"/>
      <c r="N74" s="44"/>
      <c r="O74" s="17" t="s">
        <v>11</v>
      </c>
      <c r="P74" s="45"/>
      <c r="Q74" s="46"/>
      <c r="R74" s="49" t="str">
        <f t="shared" si="6"/>
        <v/>
      </c>
      <c r="S74" s="50"/>
      <c r="T74" s="50"/>
      <c r="U74" s="51"/>
      <c r="V74" s="126"/>
      <c r="W74" s="127"/>
      <c r="X74" s="127"/>
      <c r="Y74" s="128"/>
      <c r="AA74" s="27"/>
      <c r="AB74" s="37" t="s">
        <v>33</v>
      </c>
      <c r="AC74" s="21"/>
      <c r="AD74" s="47"/>
      <c r="AE74" s="48"/>
      <c r="AF74" s="17" t="s">
        <v>11</v>
      </c>
      <c r="AG74" s="45"/>
      <c r="AH74" s="46"/>
      <c r="AI74" s="49" t="str">
        <f t="shared" si="5"/>
        <v/>
      </c>
      <c r="AJ74" s="50"/>
      <c r="AK74" s="50"/>
      <c r="AL74" s="51"/>
      <c r="AM74" s="43"/>
      <c r="AN74" s="44"/>
      <c r="AO74" s="17" t="s">
        <v>11</v>
      </c>
      <c r="AP74" s="45"/>
      <c r="AQ74" s="46"/>
      <c r="AR74" s="49" t="str">
        <f t="shared" si="7"/>
        <v/>
      </c>
      <c r="AS74" s="50"/>
      <c r="AT74" s="50"/>
      <c r="AU74" s="51"/>
      <c r="AV74" s="126"/>
      <c r="AW74" s="127"/>
      <c r="AX74" s="127"/>
      <c r="AY74" s="128"/>
    </row>
    <row r="75" spans="1:51" ht="20.25" customHeight="1" thickBot="1" x14ac:dyDescent="0.6">
      <c r="A75" s="52" t="s">
        <v>32</v>
      </c>
      <c r="B75" s="53"/>
      <c r="C75" s="53"/>
      <c r="D75" s="53"/>
      <c r="E75" s="53"/>
      <c r="F75" s="53"/>
      <c r="G75" s="53"/>
      <c r="H75" s="54"/>
      <c r="I75" s="55" t="str">
        <f>IF(I53="","",SUM(I53:L74))</f>
        <v/>
      </c>
      <c r="J75" s="56"/>
      <c r="K75" s="56"/>
      <c r="L75" s="57"/>
      <c r="M75" s="58"/>
      <c r="N75" s="59"/>
      <c r="O75" s="59"/>
      <c r="P75" s="59"/>
      <c r="Q75" s="60"/>
      <c r="R75" s="55" t="str">
        <f>IF(R53="","",SUM(R53:U74))</f>
        <v/>
      </c>
      <c r="S75" s="56"/>
      <c r="T75" s="56"/>
      <c r="U75" s="57"/>
      <c r="V75" s="169" t="str">
        <f>IF(V53="","",SUM(V53:Y74))</f>
        <v/>
      </c>
      <c r="W75" s="170"/>
      <c r="X75" s="170"/>
      <c r="Y75" s="171"/>
      <c r="AA75" s="52" t="s">
        <v>32</v>
      </c>
      <c r="AB75" s="53"/>
      <c r="AC75" s="53"/>
      <c r="AD75" s="53"/>
      <c r="AE75" s="53"/>
      <c r="AF75" s="53"/>
      <c r="AG75" s="53"/>
      <c r="AH75" s="54"/>
      <c r="AI75" s="55">
        <f>IF(AI53="","",SUM(AI53:AL74))</f>
        <v>0.29166666666666663</v>
      </c>
      <c r="AJ75" s="56"/>
      <c r="AK75" s="56"/>
      <c r="AL75" s="57"/>
      <c r="AM75" s="58"/>
      <c r="AN75" s="59"/>
      <c r="AO75" s="59"/>
      <c r="AP75" s="59"/>
      <c r="AQ75" s="60"/>
      <c r="AR75" s="55" t="str">
        <f>IF(AR53="","",SUM(AR53:AU74))</f>
        <v/>
      </c>
      <c r="AS75" s="56"/>
      <c r="AT75" s="56"/>
      <c r="AU75" s="57"/>
      <c r="AV75" s="169">
        <f>IF(AV53="","",SUM(AV53:AY74))</f>
        <v>40300</v>
      </c>
      <c r="AW75" s="170"/>
      <c r="AX75" s="170"/>
      <c r="AY75" s="171"/>
    </row>
    <row r="76" spans="1:51" ht="13.5" customHeight="1" x14ac:dyDescent="0.55000000000000004">
      <c r="A76" s="18"/>
      <c r="AA76" s="18"/>
    </row>
    <row r="77" spans="1:51" ht="13.5" customHeight="1" x14ac:dyDescent="0.55000000000000004">
      <c r="A77" s="18"/>
      <c r="AA77" s="18"/>
    </row>
    <row r="78" spans="1:51" ht="13.5" customHeight="1" x14ac:dyDescent="0.55000000000000004">
      <c r="A78" s="18"/>
      <c r="AA78" s="18"/>
    </row>
  </sheetData>
  <mergeCells count="662">
    <mergeCell ref="A34:C34"/>
    <mergeCell ref="A35:C35"/>
    <mergeCell ref="A36:C36"/>
    <mergeCell ref="G36:H36"/>
    <mergeCell ref="G35:H35"/>
    <mergeCell ref="D36:F36"/>
    <mergeCell ref="D35:F35"/>
    <mergeCell ref="I35:L35"/>
    <mergeCell ref="AR74:AU74"/>
    <mergeCell ref="AR73:AU73"/>
    <mergeCell ref="AR72:AU72"/>
    <mergeCell ref="AR71:AU71"/>
    <mergeCell ref="R35:U37"/>
    <mergeCell ref="V35:Y37"/>
    <mergeCell ref="D37:F37"/>
    <mergeCell ref="G37:H37"/>
    <mergeCell ref="A37:C37"/>
    <mergeCell ref="M35:Q35"/>
    <mergeCell ref="M37:Q37"/>
    <mergeCell ref="I37:L37"/>
    <mergeCell ref="R74:U74"/>
    <mergeCell ref="V73:Y73"/>
    <mergeCell ref="D74:E74"/>
    <mergeCell ref="G74:H74"/>
    <mergeCell ref="M74:N74"/>
    <mergeCell ref="P74:Q74"/>
    <mergeCell ref="AR69:AU69"/>
    <mergeCell ref="AV69:AY69"/>
    <mergeCell ref="R75:U75"/>
    <mergeCell ref="V74:Y74"/>
    <mergeCell ref="I75:L75"/>
    <mergeCell ref="A75:H75"/>
    <mergeCell ref="M75:Q75"/>
    <mergeCell ref="AV71:AY71"/>
    <mergeCell ref="V75:Y75"/>
    <mergeCell ref="AR70:AU70"/>
    <mergeCell ref="AV70:AY70"/>
    <mergeCell ref="AR75:AU75"/>
    <mergeCell ref="AV75:AY75"/>
    <mergeCell ref="AV74:AY74"/>
    <mergeCell ref="AV73:AY73"/>
    <mergeCell ref="AV72:AY72"/>
    <mergeCell ref="R73:U73"/>
    <mergeCell ref="V72:Y72"/>
    <mergeCell ref="D73:E73"/>
    <mergeCell ref="G73:H73"/>
    <mergeCell ref="I73:L73"/>
    <mergeCell ref="M73:N73"/>
    <mergeCell ref="P73:Q73"/>
    <mergeCell ref="D67:E67"/>
    <mergeCell ref="G67:H67"/>
    <mergeCell ref="I67:L67"/>
    <mergeCell ref="M67:N67"/>
    <mergeCell ref="P67:Q67"/>
    <mergeCell ref="R72:U72"/>
    <mergeCell ref="V71:Y71"/>
    <mergeCell ref="D72:E72"/>
    <mergeCell ref="G72:H72"/>
    <mergeCell ref="I72:L72"/>
    <mergeCell ref="M72:N72"/>
    <mergeCell ref="P72:Q72"/>
    <mergeCell ref="P66:Q66"/>
    <mergeCell ref="R66:U66"/>
    <mergeCell ref="V66:Y66"/>
    <mergeCell ref="R71:U71"/>
    <mergeCell ref="V70:Y70"/>
    <mergeCell ref="D71:E71"/>
    <mergeCell ref="G71:H71"/>
    <mergeCell ref="I71:L71"/>
    <mergeCell ref="M71:N71"/>
    <mergeCell ref="P71:Q71"/>
    <mergeCell ref="V65:Y65"/>
    <mergeCell ref="D66:E66"/>
    <mergeCell ref="AR64:AU64"/>
    <mergeCell ref="AV64:AY64"/>
    <mergeCell ref="R70:U70"/>
    <mergeCell ref="V69:Y69"/>
    <mergeCell ref="D70:E70"/>
    <mergeCell ref="G70:H70"/>
    <mergeCell ref="I70:L70"/>
    <mergeCell ref="M70:N70"/>
    <mergeCell ref="P70:Q70"/>
    <mergeCell ref="R64:U64"/>
    <mergeCell ref="V64:Y64"/>
    <mergeCell ref="D65:E65"/>
    <mergeCell ref="G65:H65"/>
    <mergeCell ref="I65:L65"/>
    <mergeCell ref="AR65:AU65"/>
    <mergeCell ref="AV65:AY65"/>
    <mergeCell ref="AR66:AU66"/>
    <mergeCell ref="AV66:AY66"/>
    <mergeCell ref="AR67:AU67"/>
    <mergeCell ref="G66:H66"/>
    <mergeCell ref="I66:L66"/>
    <mergeCell ref="M66:N66"/>
    <mergeCell ref="AV67:AY67"/>
    <mergeCell ref="AR68:AU68"/>
    <mergeCell ref="AV68:AY68"/>
    <mergeCell ref="R69:U69"/>
    <mergeCell ref="V63:Y63"/>
    <mergeCell ref="D69:E69"/>
    <mergeCell ref="G69:H69"/>
    <mergeCell ref="I69:L69"/>
    <mergeCell ref="M69:N69"/>
    <mergeCell ref="P69:Q69"/>
    <mergeCell ref="D64:E64"/>
    <mergeCell ref="G64:H64"/>
    <mergeCell ref="I64:L64"/>
    <mergeCell ref="M64:N64"/>
    <mergeCell ref="P64:Q64"/>
    <mergeCell ref="R63:U63"/>
    <mergeCell ref="AD64:AE64"/>
    <mergeCell ref="AG64:AH64"/>
    <mergeCell ref="AI64:AL64"/>
    <mergeCell ref="AM64:AN64"/>
    <mergeCell ref="AP64:AQ64"/>
    <mergeCell ref="M65:N65"/>
    <mergeCell ref="P65:Q65"/>
    <mergeCell ref="R65:U65"/>
    <mergeCell ref="D63:E63"/>
    <mergeCell ref="G63:H63"/>
    <mergeCell ref="I63:L63"/>
    <mergeCell ref="M63:N63"/>
    <mergeCell ref="P63:Q63"/>
    <mergeCell ref="AR63:AU63"/>
    <mergeCell ref="AV63:AY63"/>
    <mergeCell ref="R62:U62"/>
    <mergeCell ref="AD63:AE63"/>
    <mergeCell ref="AG63:AH63"/>
    <mergeCell ref="AI63:AL63"/>
    <mergeCell ref="AM63:AN63"/>
    <mergeCell ref="AP63:AQ63"/>
    <mergeCell ref="D62:E62"/>
    <mergeCell ref="G62:H62"/>
    <mergeCell ref="I62:L62"/>
    <mergeCell ref="M62:N62"/>
    <mergeCell ref="P62:Q62"/>
    <mergeCell ref="AR62:AU62"/>
    <mergeCell ref="AV62:AY62"/>
    <mergeCell ref="AD62:AE62"/>
    <mergeCell ref="AG62:AH62"/>
    <mergeCell ref="AI62:AL62"/>
    <mergeCell ref="AM62:AN62"/>
    <mergeCell ref="AP62:AQ62"/>
    <mergeCell ref="V62:Y62"/>
    <mergeCell ref="D61:E61"/>
    <mergeCell ref="G61:H61"/>
    <mergeCell ref="I61:L61"/>
    <mergeCell ref="M61:N61"/>
    <mergeCell ref="P61:Q61"/>
    <mergeCell ref="AR61:AU61"/>
    <mergeCell ref="AV61:AY61"/>
    <mergeCell ref="R60:U60"/>
    <mergeCell ref="AD61:AE61"/>
    <mergeCell ref="AG61:AH61"/>
    <mergeCell ref="AI61:AL61"/>
    <mergeCell ref="AM61:AN61"/>
    <mergeCell ref="AP61:AQ61"/>
    <mergeCell ref="V61:Y61"/>
    <mergeCell ref="R61:U61"/>
    <mergeCell ref="D60:E60"/>
    <mergeCell ref="G60:H60"/>
    <mergeCell ref="I60:L60"/>
    <mergeCell ref="M60:N60"/>
    <mergeCell ref="P60:Q60"/>
    <mergeCell ref="AR60:AU60"/>
    <mergeCell ref="AV60:AY60"/>
    <mergeCell ref="R59:U59"/>
    <mergeCell ref="AD60:AE60"/>
    <mergeCell ref="AG60:AH60"/>
    <mergeCell ref="AI60:AL60"/>
    <mergeCell ref="AM60:AN60"/>
    <mergeCell ref="AP60:AQ60"/>
    <mergeCell ref="V60:Y60"/>
    <mergeCell ref="D59:E59"/>
    <mergeCell ref="G59:H59"/>
    <mergeCell ref="I59:L59"/>
    <mergeCell ref="M59:N59"/>
    <mergeCell ref="P59:Q59"/>
    <mergeCell ref="AR59:AU59"/>
    <mergeCell ref="AV59:AY59"/>
    <mergeCell ref="AD59:AE59"/>
    <mergeCell ref="AG59:AH59"/>
    <mergeCell ref="AI59:AL59"/>
    <mergeCell ref="AM59:AN59"/>
    <mergeCell ref="AP59:AQ59"/>
    <mergeCell ref="V59:Y59"/>
    <mergeCell ref="V56:Y56"/>
    <mergeCell ref="D57:E57"/>
    <mergeCell ref="G57:H57"/>
    <mergeCell ref="M57:N57"/>
    <mergeCell ref="P57:Q57"/>
    <mergeCell ref="AR57:AU57"/>
    <mergeCell ref="AV57:AY57"/>
    <mergeCell ref="R58:U58"/>
    <mergeCell ref="V57:Y57"/>
    <mergeCell ref="D58:E58"/>
    <mergeCell ref="G58:H58"/>
    <mergeCell ref="I58:L58"/>
    <mergeCell ref="M58:N58"/>
    <mergeCell ref="P58:Q58"/>
    <mergeCell ref="AR58:AU58"/>
    <mergeCell ref="AV58:AY58"/>
    <mergeCell ref="AD57:AE57"/>
    <mergeCell ref="AG57:AH57"/>
    <mergeCell ref="AI57:AL57"/>
    <mergeCell ref="AM57:AN57"/>
    <mergeCell ref="AP57:AQ57"/>
    <mergeCell ref="V58:Y58"/>
    <mergeCell ref="R57:U57"/>
    <mergeCell ref="R55:U55"/>
    <mergeCell ref="R53:U53"/>
    <mergeCell ref="AR55:AU55"/>
    <mergeCell ref="AV55:AY55"/>
    <mergeCell ref="R56:U56"/>
    <mergeCell ref="V55:Y55"/>
    <mergeCell ref="M56:N56"/>
    <mergeCell ref="P56:Q56"/>
    <mergeCell ref="AD56:AE56"/>
    <mergeCell ref="AG56:AH56"/>
    <mergeCell ref="AR56:AU56"/>
    <mergeCell ref="AV56:AY56"/>
    <mergeCell ref="AG53:AH53"/>
    <mergeCell ref="AI53:AL53"/>
    <mergeCell ref="AM53:AN53"/>
    <mergeCell ref="AP53:AQ53"/>
    <mergeCell ref="AI56:AL56"/>
    <mergeCell ref="AM56:AN56"/>
    <mergeCell ref="AP56:AQ56"/>
    <mergeCell ref="AD54:AE54"/>
    <mergeCell ref="AG54:AH54"/>
    <mergeCell ref="AI54:AL54"/>
    <mergeCell ref="AM54:AN54"/>
    <mergeCell ref="AP54:AQ54"/>
    <mergeCell ref="E43:I43"/>
    <mergeCell ref="AE43:AI43"/>
    <mergeCell ref="R52:U52"/>
    <mergeCell ref="V52:Y52"/>
    <mergeCell ref="AR53:AU53"/>
    <mergeCell ref="AV53:AY53"/>
    <mergeCell ref="AR52:AU52"/>
    <mergeCell ref="AV52:AY52"/>
    <mergeCell ref="R54:U54"/>
    <mergeCell ref="V54:Y54"/>
    <mergeCell ref="V53:Y53"/>
    <mergeCell ref="AR54:AU54"/>
    <mergeCell ref="AV54:AY54"/>
    <mergeCell ref="D53:E53"/>
    <mergeCell ref="G53:H53"/>
    <mergeCell ref="I53:L53"/>
    <mergeCell ref="M53:N53"/>
    <mergeCell ref="P53:Q53"/>
    <mergeCell ref="AA51:AC52"/>
    <mergeCell ref="AD51:AU51"/>
    <mergeCell ref="AD52:AH52"/>
    <mergeCell ref="AI52:AL52"/>
    <mergeCell ref="AM52:AQ52"/>
    <mergeCell ref="AD53:AE53"/>
    <mergeCell ref="I36:L36"/>
    <mergeCell ref="AR28:AU28"/>
    <mergeCell ref="AV28:AY28"/>
    <mergeCell ref="D34:H34"/>
    <mergeCell ref="I34:L34"/>
    <mergeCell ref="M34:Q34"/>
    <mergeCell ref="R34:U34"/>
    <mergeCell ref="V34:Y34"/>
    <mergeCell ref="AD29:AE29"/>
    <mergeCell ref="AG29:AH29"/>
    <mergeCell ref="AI29:AL29"/>
    <mergeCell ref="A33:H33"/>
    <mergeCell ref="I33:L33"/>
    <mergeCell ref="M33:Q33"/>
    <mergeCell ref="R33:U33"/>
    <mergeCell ref="V33:Y33"/>
    <mergeCell ref="P31:Q31"/>
    <mergeCell ref="R31:U31"/>
    <mergeCell ref="V31:Y31"/>
    <mergeCell ref="I32:L32"/>
    <mergeCell ref="M32:Q32"/>
    <mergeCell ref="R32:U32"/>
    <mergeCell ref="A32:H32"/>
    <mergeCell ref="V32:Y32"/>
    <mergeCell ref="D31:E31"/>
    <mergeCell ref="G31:H31"/>
    <mergeCell ref="I31:L31"/>
    <mergeCell ref="M31:N31"/>
    <mergeCell ref="P30:Q30"/>
    <mergeCell ref="R30:U30"/>
    <mergeCell ref="V30:Y30"/>
    <mergeCell ref="AR27:AU27"/>
    <mergeCell ref="AV27:AY27"/>
    <mergeCell ref="AR29:AU29"/>
    <mergeCell ref="AV29:AY29"/>
    <mergeCell ref="D30:E30"/>
    <mergeCell ref="G30:H30"/>
    <mergeCell ref="I30:L30"/>
    <mergeCell ref="M30:N30"/>
    <mergeCell ref="P29:Q29"/>
    <mergeCell ref="R29:U29"/>
    <mergeCell ref="V29:Y29"/>
    <mergeCell ref="AV30:AY30"/>
    <mergeCell ref="AD31:AE31"/>
    <mergeCell ref="AG31:AH31"/>
    <mergeCell ref="AI31:AL31"/>
    <mergeCell ref="AM31:AN31"/>
    <mergeCell ref="AP31:AQ31"/>
    <mergeCell ref="D29:E29"/>
    <mergeCell ref="G29:H29"/>
    <mergeCell ref="I29:L29"/>
    <mergeCell ref="M29:N29"/>
    <mergeCell ref="P28:Q28"/>
    <mergeCell ref="R28:U28"/>
    <mergeCell ref="V28:Y28"/>
    <mergeCell ref="AM29:AN29"/>
    <mergeCell ref="AP29:AQ29"/>
    <mergeCell ref="D28:E28"/>
    <mergeCell ref="G28:H28"/>
    <mergeCell ref="I28:L28"/>
    <mergeCell ref="M28:N28"/>
    <mergeCell ref="D27:E27"/>
    <mergeCell ref="G27:H27"/>
    <mergeCell ref="I27:L27"/>
    <mergeCell ref="M27:N27"/>
    <mergeCell ref="P26:Q26"/>
    <mergeCell ref="R26:U26"/>
    <mergeCell ref="V26:Y26"/>
    <mergeCell ref="M26:N26"/>
    <mergeCell ref="P25:Q25"/>
    <mergeCell ref="R25:U25"/>
    <mergeCell ref="V25:Y25"/>
    <mergeCell ref="D25:E25"/>
    <mergeCell ref="G25:H25"/>
    <mergeCell ref="I25:L25"/>
    <mergeCell ref="M25:N25"/>
    <mergeCell ref="AI26:AL26"/>
    <mergeCell ref="AM26:AN26"/>
    <mergeCell ref="AP26:AQ26"/>
    <mergeCell ref="AR26:AU26"/>
    <mergeCell ref="AV26:AY26"/>
    <mergeCell ref="P27:Q27"/>
    <mergeCell ref="R27:U27"/>
    <mergeCell ref="V27:Y27"/>
    <mergeCell ref="AD25:AE25"/>
    <mergeCell ref="AG25:AH25"/>
    <mergeCell ref="AD26:AE26"/>
    <mergeCell ref="AG26:AH26"/>
    <mergeCell ref="V21:Y21"/>
    <mergeCell ref="D21:E21"/>
    <mergeCell ref="G21:H21"/>
    <mergeCell ref="I21:L21"/>
    <mergeCell ref="M21:N21"/>
    <mergeCell ref="P21:Q21"/>
    <mergeCell ref="AR25:AU25"/>
    <mergeCell ref="AV25:AY25"/>
    <mergeCell ref="AI25:AL25"/>
    <mergeCell ref="AM25:AN25"/>
    <mergeCell ref="AP25:AQ25"/>
    <mergeCell ref="P24:Q24"/>
    <mergeCell ref="R24:U24"/>
    <mergeCell ref="V24:Y24"/>
    <mergeCell ref="R22:U22"/>
    <mergeCell ref="V22:Y22"/>
    <mergeCell ref="D22:E22"/>
    <mergeCell ref="G22:H22"/>
    <mergeCell ref="I22:L22"/>
    <mergeCell ref="M22:N22"/>
    <mergeCell ref="P22:Q22"/>
    <mergeCell ref="R23:U23"/>
    <mergeCell ref="V23:Y23"/>
    <mergeCell ref="D23:E23"/>
    <mergeCell ref="G23:H23"/>
    <mergeCell ref="I23:L23"/>
    <mergeCell ref="M23:N23"/>
    <mergeCell ref="P23:Q23"/>
    <mergeCell ref="AR20:AU20"/>
    <mergeCell ref="AV20:AY20"/>
    <mergeCell ref="AR21:AU21"/>
    <mergeCell ref="AV21:AY21"/>
    <mergeCell ref="AR22:AU22"/>
    <mergeCell ref="AV22:AY22"/>
    <mergeCell ref="AM20:AN20"/>
    <mergeCell ref="AP20:AQ20"/>
    <mergeCell ref="AD21:AE21"/>
    <mergeCell ref="AG21:AH21"/>
    <mergeCell ref="AI21:AL21"/>
    <mergeCell ref="AM21:AN21"/>
    <mergeCell ref="AP21:AQ21"/>
    <mergeCell ref="AD22:AE22"/>
    <mergeCell ref="AG22:AH22"/>
    <mergeCell ref="AI22:AL22"/>
    <mergeCell ref="AM22:AN22"/>
    <mergeCell ref="AP22:AQ22"/>
    <mergeCell ref="AI19:AL19"/>
    <mergeCell ref="AM19:AN19"/>
    <mergeCell ref="AP19:AQ19"/>
    <mergeCell ref="AD20:AE20"/>
    <mergeCell ref="AG20:AH20"/>
    <mergeCell ref="AI20:AL20"/>
    <mergeCell ref="P19:Q19"/>
    <mergeCell ref="R19:U19"/>
    <mergeCell ref="V19:Y19"/>
    <mergeCell ref="R20:U20"/>
    <mergeCell ref="V20:Y20"/>
    <mergeCell ref="P20:Q20"/>
    <mergeCell ref="AR18:AU18"/>
    <mergeCell ref="AV18:AY18"/>
    <mergeCell ref="D17:E17"/>
    <mergeCell ref="G17:H17"/>
    <mergeCell ref="I17:L17"/>
    <mergeCell ref="M17:N17"/>
    <mergeCell ref="AR23:AU23"/>
    <mergeCell ref="AV23:AY23"/>
    <mergeCell ref="AR24:AU24"/>
    <mergeCell ref="AV24:AY24"/>
    <mergeCell ref="D19:E19"/>
    <mergeCell ref="G19:H19"/>
    <mergeCell ref="I19:L19"/>
    <mergeCell ref="M19:N19"/>
    <mergeCell ref="P18:Q18"/>
    <mergeCell ref="R18:U18"/>
    <mergeCell ref="V18:Y18"/>
    <mergeCell ref="AD19:AE19"/>
    <mergeCell ref="AR19:AU19"/>
    <mergeCell ref="D18:E18"/>
    <mergeCell ref="G18:H18"/>
    <mergeCell ref="I18:L18"/>
    <mergeCell ref="M18:N18"/>
    <mergeCell ref="AG19:AH19"/>
    <mergeCell ref="V16:Y16"/>
    <mergeCell ref="AG16:AH16"/>
    <mergeCell ref="AI16:AL16"/>
    <mergeCell ref="D16:E16"/>
    <mergeCell ref="G16:H16"/>
    <mergeCell ref="I16:L16"/>
    <mergeCell ref="M16:N16"/>
    <mergeCell ref="P17:Q17"/>
    <mergeCell ref="R17:U17"/>
    <mergeCell ref="V17:Y17"/>
    <mergeCell ref="V15:Y15"/>
    <mergeCell ref="AD16:AE16"/>
    <mergeCell ref="AR16:AU16"/>
    <mergeCell ref="I74:L74"/>
    <mergeCell ref="D3:I3"/>
    <mergeCell ref="D5:I5"/>
    <mergeCell ref="A13:C14"/>
    <mergeCell ref="D13:U13"/>
    <mergeCell ref="M36:Q36"/>
    <mergeCell ref="I57:L57"/>
    <mergeCell ref="P54:Q54"/>
    <mergeCell ref="D55:E55"/>
    <mergeCell ref="G55:H55"/>
    <mergeCell ref="I55:L55"/>
    <mergeCell ref="M55:N55"/>
    <mergeCell ref="P55:Q55"/>
    <mergeCell ref="D56:E56"/>
    <mergeCell ref="G56:H56"/>
    <mergeCell ref="I56:L56"/>
    <mergeCell ref="D14:H14"/>
    <mergeCell ref="I14:L14"/>
    <mergeCell ref="M14:Q14"/>
    <mergeCell ref="P16:Q16"/>
    <mergeCell ref="R16:U16"/>
    <mergeCell ref="R14:U14"/>
    <mergeCell ref="D15:E15"/>
    <mergeCell ref="G15:H15"/>
    <mergeCell ref="I15:L15"/>
    <mergeCell ref="M15:N15"/>
    <mergeCell ref="A51:C52"/>
    <mergeCell ref="D51:U51"/>
    <mergeCell ref="D52:H52"/>
    <mergeCell ref="I52:L52"/>
    <mergeCell ref="M52:Q52"/>
    <mergeCell ref="P15:Q15"/>
    <mergeCell ref="R15:U15"/>
    <mergeCell ref="D20:E20"/>
    <mergeCell ref="G20:H20"/>
    <mergeCell ref="I20:L20"/>
    <mergeCell ref="M20:N20"/>
    <mergeCell ref="D24:E24"/>
    <mergeCell ref="G24:H24"/>
    <mergeCell ref="I24:L24"/>
    <mergeCell ref="M24:N24"/>
    <mergeCell ref="R21:U21"/>
    <mergeCell ref="D26:E26"/>
    <mergeCell ref="G26:H26"/>
    <mergeCell ref="I26:L26"/>
    <mergeCell ref="AA13:AC14"/>
    <mergeCell ref="AD13:AU13"/>
    <mergeCell ref="AD14:AH14"/>
    <mergeCell ref="AI14:AL14"/>
    <mergeCell ref="AM14:AQ14"/>
    <mergeCell ref="AD15:AE15"/>
    <mergeCell ref="R67:U67"/>
    <mergeCell ref="V67:Y67"/>
    <mergeCell ref="D68:E68"/>
    <mergeCell ref="G68:H68"/>
    <mergeCell ref="I68:L68"/>
    <mergeCell ref="M68:N68"/>
    <mergeCell ref="P68:Q68"/>
    <mergeCell ref="R68:U68"/>
    <mergeCell ref="V68:Y68"/>
    <mergeCell ref="D54:E54"/>
    <mergeCell ref="G54:H54"/>
    <mergeCell ref="I54:L54"/>
    <mergeCell ref="M54:N54"/>
    <mergeCell ref="V13:Y14"/>
    <mergeCell ref="AR14:AU14"/>
    <mergeCell ref="AG15:AH15"/>
    <mergeCell ref="AI15:AL15"/>
    <mergeCell ref="AM15:AN15"/>
    <mergeCell ref="AR31:AU31"/>
    <mergeCell ref="AV31:AY31"/>
    <mergeCell ref="AD3:AI3"/>
    <mergeCell ref="AD5:AI5"/>
    <mergeCell ref="AV13:AY14"/>
    <mergeCell ref="AP15:AQ15"/>
    <mergeCell ref="AR15:AU15"/>
    <mergeCell ref="AV15:AY15"/>
    <mergeCell ref="AV16:AY16"/>
    <mergeCell ref="AR17:AU17"/>
    <mergeCell ref="AV17:AY17"/>
    <mergeCell ref="AV19:AY19"/>
    <mergeCell ref="AM16:AN16"/>
    <mergeCell ref="AP16:AQ16"/>
    <mergeCell ref="AD17:AE17"/>
    <mergeCell ref="AG17:AH17"/>
    <mergeCell ref="AI17:AL17"/>
    <mergeCell ref="AM17:AN17"/>
    <mergeCell ref="AP17:AQ17"/>
    <mergeCell ref="AD18:AE18"/>
    <mergeCell ref="AG18:AH18"/>
    <mergeCell ref="AI18:AL18"/>
    <mergeCell ref="AM18:AN18"/>
    <mergeCell ref="AP18:AQ18"/>
    <mergeCell ref="AA32:AH32"/>
    <mergeCell ref="AI32:AL32"/>
    <mergeCell ref="AM32:AQ32"/>
    <mergeCell ref="AR32:AU32"/>
    <mergeCell ref="AV32:AY32"/>
    <mergeCell ref="AA33:AH33"/>
    <mergeCell ref="AI33:AL33"/>
    <mergeCell ref="AM33:AQ33"/>
    <mergeCell ref="AR33:AU33"/>
    <mergeCell ref="AV33:AY33"/>
    <mergeCell ref="AM71:AN71"/>
    <mergeCell ref="AP71:AQ71"/>
    <mergeCell ref="AD65:AE65"/>
    <mergeCell ref="AG65:AH65"/>
    <mergeCell ref="AI65:AL65"/>
    <mergeCell ref="AM65:AN65"/>
    <mergeCell ref="AP65:AQ65"/>
    <mergeCell ref="AD66:AE66"/>
    <mergeCell ref="AG66:AH66"/>
    <mergeCell ref="AI66:AL66"/>
    <mergeCell ref="AP68:AQ68"/>
    <mergeCell ref="AD23:AE23"/>
    <mergeCell ref="AG23:AH23"/>
    <mergeCell ref="AI23:AL23"/>
    <mergeCell ref="AM23:AN23"/>
    <mergeCell ref="AP23:AQ23"/>
    <mergeCell ref="AD24:AE24"/>
    <mergeCell ref="AG24:AH24"/>
    <mergeCell ref="AI24:AL24"/>
    <mergeCell ref="AM24:AN24"/>
    <mergeCell ref="AP24:AQ24"/>
    <mergeCell ref="AD30:AE30"/>
    <mergeCell ref="AG30:AH30"/>
    <mergeCell ref="AI30:AL30"/>
    <mergeCell ref="AM30:AN30"/>
    <mergeCell ref="AP30:AQ30"/>
    <mergeCell ref="AR30:AU30"/>
    <mergeCell ref="AD27:AE27"/>
    <mergeCell ref="AG27:AH27"/>
    <mergeCell ref="AI27:AL27"/>
    <mergeCell ref="AM27:AN27"/>
    <mergeCell ref="AP27:AQ27"/>
    <mergeCell ref="AD28:AE28"/>
    <mergeCell ref="AG28:AH28"/>
    <mergeCell ref="AI28:AL28"/>
    <mergeCell ref="AM28:AN28"/>
    <mergeCell ref="AP28:AQ28"/>
    <mergeCell ref="AR34:AU34"/>
    <mergeCell ref="AV34:AY34"/>
    <mergeCell ref="AA35:AC35"/>
    <mergeCell ref="AD35:AF35"/>
    <mergeCell ref="AG35:AH35"/>
    <mergeCell ref="AI35:AL35"/>
    <mergeCell ref="AM35:AQ35"/>
    <mergeCell ref="AR35:AU37"/>
    <mergeCell ref="AV35:AY37"/>
    <mergeCell ref="AA36:AC36"/>
    <mergeCell ref="AD36:AF36"/>
    <mergeCell ref="AG36:AH36"/>
    <mergeCell ref="AI36:AL36"/>
    <mergeCell ref="AM36:AQ36"/>
    <mergeCell ref="AA37:AC37"/>
    <mergeCell ref="AD37:AF37"/>
    <mergeCell ref="AG37:AH37"/>
    <mergeCell ref="AI37:AL37"/>
    <mergeCell ref="AM37:AQ37"/>
    <mergeCell ref="AA34:AC34"/>
    <mergeCell ref="AD34:AH34"/>
    <mergeCell ref="AI34:AL34"/>
    <mergeCell ref="AM34:AQ34"/>
    <mergeCell ref="AD55:AE55"/>
    <mergeCell ref="AG55:AH55"/>
    <mergeCell ref="AI55:AL55"/>
    <mergeCell ref="AM55:AN55"/>
    <mergeCell ref="AP55:AQ55"/>
    <mergeCell ref="AD58:AE58"/>
    <mergeCell ref="AG58:AH58"/>
    <mergeCell ref="AI58:AL58"/>
    <mergeCell ref="AM58:AN58"/>
    <mergeCell ref="AP58:AQ58"/>
    <mergeCell ref="AA75:AH75"/>
    <mergeCell ref="AI75:AL75"/>
    <mergeCell ref="AM75:AQ75"/>
    <mergeCell ref="AD69:AE69"/>
    <mergeCell ref="AG69:AH69"/>
    <mergeCell ref="AI69:AL69"/>
    <mergeCell ref="AM69:AN69"/>
    <mergeCell ref="AP69:AQ69"/>
    <mergeCell ref="AD70:AE70"/>
    <mergeCell ref="AG70:AH70"/>
    <mergeCell ref="AI70:AL70"/>
    <mergeCell ref="AM70:AN70"/>
    <mergeCell ref="AP70:AQ70"/>
    <mergeCell ref="AD72:AE72"/>
    <mergeCell ref="AG72:AH72"/>
    <mergeCell ref="AI72:AL72"/>
    <mergeCell ref="AM72:AN72"/>
    <mergeCell ref="AP72:AQ72"/>
    <mergeCell ref="AD73:AE73"/>
    <mergeCell ref="AG73:AH73"/>
    <mergeCell ref="AI73:AL73"/>
    <mergeCell ref="AD71:AE71"/>
    <mergeCell ref="AG71:AH71"/>
    <mergeCell ref="AI71:AL71"/>
    <mergeCell ref="AR1:AV1"/>
    <mergeCell ref="R1:V1"/>
    <mergeCell ref="A1:Q1"/>
    <mergeCell ref="AA1:AQ1"/>
    <mergeCell ref="S43:V43"/>
    <mergeCell ref="AS43:AV43"/>
    <mergeCell ref="AM73:AN73"/>
    <mergeCell ref="AP73:AQ73"/>
    <mergeCell ref="AD74:AE74"/>
    <mergeCell ref="AG74:AH74"/>
    <mergeCell ref="AI74:AL74"/>
    <mergeCell ref="AM74:AN74"/>
    <mergeCell ref="AP74:AQ74"/>
    <mergeCell ref="AM66:AN66"/>
    <mergeCell ref="AP66:AQ66"/>
    <mergeCell ref="AD67:AE67"/>
    <mergeCell ref="AG67:AH67"/>
    <mergeCell ref="AI67:AL67"/>
    <mergeCell ref="AM67:AN67"/>
    <mergeCell ref="AP67:AQ67"/>
    <mergeCell ref="AD68:AE68"/>
    <mergeCell ref="AG68:AH68"/>
    <mergeCell ref="AI68:AL68"/>
    <mergeCell ref="AM68:AN68"/>
  </mergeCells>
  <phoneticPr fontId="6"/>
  <conditionalFormatting sqref="M35:Q36">
    <cfRule type="cellIs" dxfId="1" priority="4" operator="equal">
      <formula>0</formula>
    </cfRule>
  </conditionalFormatting>
  <conditionalFormatting sqref="AM35:AQ36">
    <cfRule type="cellIs" dxfId="0" priority="1" operator="equal">
      <formula>0</formula>
    </cfRule>
  </conditionalFormatting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25" max="1048575" man="1"/>
  </colBreaks>
  <ignoredErrors>
    <ignoredError sqref="I32:R32 J15:L15 I16:L31 I15 S15:U15 R16:U31 R15 V32:Y32 I69:L75 R69:U75 V75 R53:U66 I53:L66 I67:L68 R67:U68 AI15:AL32 AR15:AU32 AI53:AL75 AR53:AU75 AV75 AV32" unlockedFormula="1"/>
  </ignoredError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利用内訳書（記載例含む）</vt:lpstr>
      <vt:lpstr>'利用内訳書（記載例含む）'!Print_Area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2025-03-24T10:23:28Z</cp:lastPrinted>
  <dcterms:created xsi:type="dcterms:W3CDTF">2024-02-15T04:49:44Z</dcterms:created>
  <dcterms:modified xsi:type="dcterms:W3CDTF">2026-03-26T05:41:41Z</dcterms:modified>
</cp:coreProperties>
</file>