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hynb-pc002\Desktop\"/>
    </mc:Choice>
  </mc:AlternateContent>
  <bookViews>
    <workbookView xWindow="0" yWindow="0" windowWidth="19200" windowHeight="11760" firstSheet="3" activeTab="6"/>
  </bookViews>
  <sheets>
    <sheet name="様式１請求書" sheetId="9" r:id="rId1"/>
    <sheet name="様式１請求書 (記入例)" sheetId="19" r:id="rId2"/>
    <sheet name="様式２明細書" sheetId="26" r:id="rId3"/>
    <sheet name="様式２明細書 (数式入)" sheetId="27" r:id="rId4"/>
    <sheet name="様式２明細書記入例 " sheetId="25" r:id="rId5"/>
    <sheet name="様式３実績記録票" sheetId="15" r:id="rId6"/>
    <sheet name="様式３実績記録票 (記入例1)" sheetId="30" r:id="rId7"/>
    <sheet name="様式４契約内容報告書" sheetId="20" r:id="rId8"/>
    <sheet name="報酬額表" sheetId="31" r:id="rId9"/>
    <sheet name="様式５利用者負担額通知票" sheetId="24" r:id="rId10"/>
    <sheet name="様式６利用者負担額調整結果票" sheetId="29" r:id="rId11"/>
  </sheets>
  <definedNames>
    <definedName name="_xlnm.Print_Area" localSheetId="8">報酬額表!$A$1:$H$67</definedName>
    <definedName name="_xlnm.Print_Area" localSheetId="2">様式２明細書!$B$2:$AL$34</definedName>
    <definedName name="_xlnm.Print_Area" localSheetId="3">'様式２明細書 (数式入)'!$B$1:$AL$33</definedName>
    <definedName name="_xlnm.Print_Area" localSheetId="4">'様式２明細書記入例 '!$B$2:$AL$34</definedName>
    <definedName name="_xlnm.Print_Area" localSheetId="5">様式３実績記録票!$A$1:$AY$34</definedName>
    <definedName name="_xlnm.Print_Area" localSheetId="6">'様式３実績記録票 (記入例1)'!$A$1:$AY$36</definedName>
    <definedName name="_xlnm.Print_Area" localSheetId="9">様式５利用者負担額通知票!$A$1:$AK$37</definedName>
    <definedName name="_xlnm.Print_Area" localSheetId="10">様式６利用者負担額調整結果票!$A$1:$AH$34</definedName>
  </definedNames>
  <calcPr calcId="162913"/>
</workbook>
</file>

<file path=xl/calcChain.xml><?xml version="1.0" encoding="utf-8"?>
<calcChain xmlns="http://schemas.openxmlformats.org/spreadsheetml/2006/main">
  <c r="C6" i="31" l="1"/>
  <c r="E6" i="31" s="1"/>
  <c r="G6" i="31" s="1"/>
  <c r="C10" i="31" s="1"/>
  <c r="E10" i="31" s="1"/>
  <c r="G10" i="31" s="1"/>
  <c r="C14" i="31" s="1"/>
  <c r="E14" i="31" s="1"/>
  <c r="G14" i="31" s="1"/>
  <c r="C18" i="31" s="1"/>
  <c r="E18" i="31" s="1"/>
  <c r="G18" i="31" s="1"/>
  <c r="C22" i="31" s="1"/>
  <c r="E22" i="31" s="1"/>
  <c r="G22" i="31" s="1"/>
  <c r="C26" i="31" s="1"/>
  <c r="E26" i="31" s="1"/>
  <c r="G26" i="31" s="1"/>
  <c r="C30" i="31" s="1"/>
  <c r="E30" i="31" s="1"/>
  <c r="G30" i="31" s="1"/>
  <c r="C34" i="31" s="1"/>
  <c r="E34" i="31" s="1"/>
  <c r="G34" i="31" s="1"/>
  <c r="C38" i="31" s="1"/>
  <c r="E38" i="31" s="1"/>
  <c r="G38" i="31" s="1"/>
  <c r="C42" i="31" s="1"/>
  <c r="E42" i="31" s="1"/>
  <c r="G42" i="31" s="1"/>
  <c r="C46" i="31" s="1"/>
  <c r="E46" i="31" s="1"/>
  <c r="G46" i="31" s="1"/>
  <c r="C50" i="31" s="1"/>
  <c r="E50" i="31" s="1"/>
  <c r="G50" i="31" s="1"/>
  <c r="C54" i="31" s="1"/>
  <c r="E54" i="31" s="1"/>
  <c r="G54" i="31" s="1"/>
  <c r="C58" i="31" s="1"/>
  <c r="E58" i="31" s="1"/>
  <c r="G58" i="31" s="1"/>
  <c r="C62" i="31" s="1"/>
  <c r="E62" i="31" s="1"/>
  <c r="G62" i="31" s="1"/>
  <c r="C66" i="31" s="1"/>
  <c r="E66" i="31" s="1"/>
  <c r="G66" i="31" s="1"/>
  <c r="C5" i="31"/>
  <c r="E5" i="31" s="1"/>
  <c r="G5" i="31" s="1"/>
  <c r="C9" i="31" s="1"/>
  <c r="E9" i="31" s="1"/>
  <c r="G9" i="31" s="1"/>
  <c r="C13" i="31" s="1"/>
  <c r="E13" i="31" s="1"/>
  <c r="G13" i="31" s="1"/>
  <c r="C17" i="31" s="1"/>
  <c r="E17" i="31" s="1"/>
  <c r="G17" i="31" s="1"/>
  <c r="C21" i="31" s="1"/>
  <c r="E21" i="31" s="1"/>
  <c r="G21" i="31" s="1"/>
  <c r="C25" i="31" s="1"/>
  <c r="E25" i="31" s="1"/>
  <c r="G25" i="31" s="1"/>
  <c r="C29" i="31" s="1"/>
  <c r="E29" i="31" s="1"/>
  <c r="G29" i="31" s="1"/>
  <c r="C33" i="31" s="1"/>
  <c r="E33" i="31" s="1"/>
  <c r="G33" i="31" s="1"/>
  <c r="C37" i="31" s="1"/>
  <c r="E37" i="31" s="1"/>
  <c r="G37" i="31" s="1"/>
  <c r="C41" i="31" s="1"/>
  <c r="E41" i="31" s="1"/>
  <c r="G41" i="31" s="1"/>
  <c r="C45" i="31" s="1"/>
  <c r="E45" i="31" s="1"/>
  <c r="G45" i="31" s="1"/>
  <c r="C49" i="31" s="1"/>
  <c r="E49" i="31" s="1"/>
  <c r="G49" i="31" s="1"/>
  <c r="C53" i="31" s="1"/>
  <c r="E53" i="31" s="1"/>
  <c r="G53" i="31" s="1"/>
  <c r="C57" i="31" s="1"/>
  <c r="E57" i="31" s="1"/>
  <c r="G57" i="31" s="1"/>
  <c r="C61" i="31" s="1"/>
  <c r="E61" i="31" s="1"/>
  <c r="G61" i="31" s="1"/>
  <c r="C65" i="31" s="1"/>
  <c r="E65" i="31" s="1"/>
  <c r="G65" i="31" s="1"/>
  <c r="C4" i="31"/>
  <c r="E4" i="31" s="1"/>
  <c r="G4" i="31" s="1"/>
  <c r="C8" i="31" s="1"/>
  <c r="E8" i="31" s="1"/>
  <c r="G8" i="31" s="1"/>
  <c r="C12" i="31" s="1"/>
  <c r="E12" i="31" s="1"/>
  <c r="G12" i="31" s="1"/>
  <c r="C16" i="31" s="1"/>
  <c r="E16" i="31" s="1"/>
  <c r="G16" i="31" s="1"/>
  <c r="C20" i="31" s="1"/>
  <c r="E20" i="31" s="1"/>
  <c r="G20" i="31" s="1"/>
  <c r="C24" i="31" s="1"/>
  <c r="E24" i="31" s="1"/>
  <c r="G24" i="31" s="1"/>
  <c r="C28" i="31" s="1"/>
  <c r="E28" i="31" s="1"/>
  <c r="G28" i="31" s="1"/>
  <c r="C32" i="31" s="1"/>
  <c r="E32" i="31" s="1"/>
  <c r="G32" i="31" s="1"/>
  <c r="C36" i="31" s="1"/>
  <c r="E36" i="31" s="1"/>
  <c r="G36" i="31" s="1"/>
  <c r="C40" i="31" s="1"/>
  <c r="E40" i="31" s="1"/>
  <c r="G40" i="31" s="1"/>
  <c r="C44" i="31" s="1"/>
  <c r="E44" i="31" s="1"/>
  <c r="G44" i="31" s="1"/>
  <c r="C48" i="31" s="1"/>
  <c r="E48" i="31" s="1"/>
  <c r="G48" i="31" s="1"/>
  <c r="C52" i="31" s="1"/>
  <c r="E52" i="31" s="1"/>
  <c r="G52" i="31" s="1"/>
  <c r="C56" i="31" s="1"/>
  <c r="E56" i="31" s="1"/>
  <c r="G56" i="31" s="1"/>
  <c r="C60" i="31" s="1"/>
  <c r="E60" i="31" s="1"/>
  <c r="G60" i="31" s="1"/>
  <c r="C64" i="31" s="1"/>
  <c r="E64" i="31" s="1"/>
  <c r="G64" i="31" s="1"/>
  <c r="C7" i="31" l="1"/>
  <c r="E7" i="31" s="1"/>
  <c r="G7" i="31" s="1"/>
  <c r="C11" i="31" s="1"/>
  <c r="E11" i="31" s="1"/>
  <c r="G11" i="31" s="1"/>
  <c r="C15" i="31" s="1"/>
  <c r="E15" i="31" s="1"/>
  <c r="G15" i="31" s="1"/>
  <c r="C19" i="31" s="1"/>
  <c r="E19" i="31" s="1"/>
  <c r="G19" i="31" s="1"/>
  <c r="C23" i="31" s="1"/>
  <c r="E23" i="31" s="1"/>
  <c r="G23" i="31" s="1"/>
  <c r="C27" i="31" s="1"/>
  <c r="E27" i="31" s="1"/>
  <c r="G27" i="31" s="1"/>
  <c r="C31" i="31" s="1"/>
  <c r="E31" i="31" s="1"/>
  <c r="G31" i="31" s="1"/>
  <c r="C35" i="31" s="1"/>
  <c r="E35" i="31" s="1"/>
  <c r="G35" i="31" s="1"/>
  <c r="C39" i="31" s="1"/>
  <c r="E39" i="31" s="1"/>
  <c r="G39" i="31" s="1"/>
  <c r="C43" i="31" s="1"/>
  <c r="E43" i="31" s="1"/>
  <c r="G43" i="31" s="1"/>
  <c r="C47" i="31" s="1"/>
  <c r="E47" i="31" s="1"/>
  <c r="G47" i="31" s="1"/>
  <c r="C51" i="31" s="1"/>
  <c r="E51" i="31" s="1"/>
  <c r="G51" i="31" s="1"/>
  <c r="C55" i="31" s="1"/>
  <c r="E55" i="31" s="1"/>
  <c r="G55" i="31" s="1"/>
  <c r="C59" i="31" s="1"/>
  <c r="E59" i="31" s="1"/>
  <c r="G59" i="31" s="1"/>
  <c r="C63" i="31" s="1"/>
  <c r="E63" i="31" s="1"/>
  <c r="G63" i="31" s="1"/>
  <c r="C67" i="31" s="1"/>
  <c r="E67" i="31" s="1"/>
  <c r="G67" i="31" s="1"/>
  <c r="AD21" i="25" l="1"/>
  <c r="AO32" i="30" l="1"/>
  <c r="AD25" i="25"/>
  <c r="AL32" i="30"/>
  <c r="Z32" i="30"/>
  <c r="Y32" i="25"/>
  <c r="AD21" i="27"/>
  <c r="AQ26" i="27" s="1"/>
  <c r="AD26" i="27" s="1"/>
  <c r="AD25" i="27"/>
  <c r="Y31" i="25"/>
  <c r="AA31" i="29"/>
  <c r="T31" i="29"/>
  <c r="AQ16" i="27"/>
  <c r="AR16" i="27"/>
  <c r="AS16" i="27"/>
  <c r="AT16" i="27"/>
  <c r="AV16" i="27"/>
  <c r="AW16" i="27"/>
  <c r="AX16" i="27"/>
  <c r="AY16" i="27"/>
  <c r="AQ17" i="27"/>
  <c r="AR17" i="27"/>
  <c r="AS17" i="27"/>
  <c r="AT17" i="27"/>
  <c r="AV17" i="27"/>
  <c r="AW17" i="27"/>
  <c r="AX17" i="27"/>
  <c r="AY17" i="27"/>
  <c r="AQ18" i="27"/>
  <c r="AR18" i="27"/>
  <c r="AS18" i="27"/>
  <c r="AT18" i="27"/>
  <c r="AV18" i="27"/>
  <c r="AW18" i="27"/>
  <c r="AX18" i="27"/>
  <c r="AY18" i="27"/>
  <c r="AQ19" i="27"/>
  <c r="AR19" i="27"/>
  <c r="AS19" i="27"/>
  <c r="AT19" i="27"/>
  <c r="AV19" i="27"/>
  <c r="AW19" i="27"/>
  <c r="AX19" i="27"/>
  <c r="AY19" i="27"/>
  <c r="AQ20" i="27"/>
  <c r="AR20" i="27"/>
  <c r="AS20" i="27"/>
  <c r="AT20" i="27"/>
  <c r="AV20" i="27"/>
  <c r="AW20" i="27"/>
  <c r="AX20" i="27"/>
  <c r="AY20" i="27"/>
  <c r="AQ19" i="25"/>
  <c r="AR19" i="25"/>
  <c r="AS19" i="25"/>
  <c r="AT19" i="25"/>
  <c r="AV19" i="25"/>
  <c r="AW19" i="25"/>
  <c r="AX19" i="25"/>
  <c r="AY19" i="25"/>
  <c r="AQ20" i="25"/>
  <c r="AR20" i="25"/>
  <c r="AS20" i="25"/>
  <c r="AT20" i="25"/>
  <c r="AV20" i="25"/>
  <c r="AW20" i="25"/>
  <c r="AX20" i="25"/>
  <c r="AY20" i="25"/>
  <c r="AQ16" i="26"/>
  <c r="AR16" i="26"/>
  <c r="AS16" i="26"/>
  <c r="AT16" i="26"/>
  <c r="AV16" i="26"/>
  <c r="AW16" i="26"/>
  <c r="AX16" i="26"/>
  <c r="AY16" i="26"/>
  <c r="AQ17" i="26"/>
  <c r="AR17" i="26"/>
  <c r="AS17" i="26"/>
  <c r="AT17" i="26"/>
  <c r="AV17" i="26"/>
  <c r="AW17" i="26"/>
  <c r="AX17" i="26"/>
  <c r="AY17" i="26"/>
  <c r="AQ18" i="26"/>
  <c r="AR18" i="26"/>
  <c r="AS18" i="26"/>
  <c r="AT18" i="26"/>
  <c r="AV18" i="26"/>
  <c r="AW18" i="26"/>
  <c r="AX18" i="26"/>
  <c r="AY18" i="26"/>
  <c r="AQ19" i="26"/>
  <c r="AR19" i="26"/>
  <c r="AS19" i="26"/>
  <c r="AT19" i="26"/>
  <c r="AV19" i="26"/>
  <c r="AW19" i="26"/>
  <c r="AX19" i="26"/>
  <c r="AY19" i="26"/>
  <c r="AQ20" i="26"/>
  <c r="AR20" i="26"/>
  <c r="AS20" i="26"/>
  <c r="AT20" i="26"/>
  <c r="AV20" i="26"/>
  <c r="AW20" i="26"/>
  <c r="AX20" i="26"/>
  <c r="AY20" i="26"/>
  <c r="AQ16" i="25"/>
  <c r="AR16" i="25"/>
  <c r="AS16" i="25"/>
  <c r="AT16" i="25"/>
  <c r="AV16" i="25"/>
  <c r="AW16" i="25"/>
  <c r="AX16" i="25"/>
  <c r="AY16" i="25"/>
  <c r="AQ17" i="25"/>
  <c r="AR17" i="25"/>
  <c r="AS17" i="25"/>
  <c r="AT17" i="25"/>
  <c r="AV17" i="25"/>
  <c r="AW17" i="25"/>
  <c r="AX17" i="25"/>
  <c r="AY17" i="25"/>
  <c r="AQ18" i="25"/>
  <c r="AR18" i="25"/>
  <c r="AS18" i="25"/>
  <c r="AT18" i="25"/>
  <c r="AV18" i="25"/>
  <c r="AW18" i="25"/>
  <c r="AX18" i="25"/>
  <c r="AY18" i="25"/>
  <c r="V26" i="19"/>
  <c r="AD29" i="27" l="1"/>
  <c r="Y32" i="27" s="1"/>
  <c r="Y31" i="27" l="1"/>
</calcChain>
</file>

<file path=xl/sharedStrings.xml><?xml version="1.0" encoding="utf-8"?>
<sst xmlns="http://schemas.openxmlformats.org/spreadsheetml/2006/main" count="571" uniqueCount="249">
  <si>
    <t>サービス内容</t>
    <rPh sb="4" eb="6">
      <t>ナイヨウ</t>
    </rPh>
    <phoneticPr fontId="2"/>
  </si>
  <si>
    <t>請求金額</t>
    <rPh sb="0" eb="2">
      <t>セイキュウ</t>
    </rPh>
    <rPh sb="2" eb="4">
      <t>キンガク</t>
    </rPh>
    <phoneticPr fontId="2"/>
  </si>
  <si>
    <t>年</t>
    <rPh sb="0" eb="1">
      <t>ネン</t>
    </rPh>
    <phoneticPr fontId="2"/>
  </si>
  <si>
    <t>月分</t>
    <rPh sb="0" eb="1">
      <t>ガツ</t>
    </rPh>
    <rPh sb="1" eb="2">
      <t>ブン</t>
    </rPh>
    <phoneticPr fontId="2"/>
  </si>
  <si>
    <t>円</t>
    <rPh sb="0" eb="1">
      <t>エン</t>
    </rPh>
    <phoneticPr fontId="2"/>
  </si>
  <si>
    <t>明細書件数</t>
    <rPh sb="0" eb="3">
      <t>メイサイショ</t>
    </rPh>
    <rPh sb="3" eb="5">
      <t>ケンスウ</t>
    </rPh>
    <phoneticPr fontId="2"/>
  </si>
  <si>
    <t>金額</t>
    <rPh sb="0" eb="2">
      <t>キンガク</t>
    </rPh>
    <phoneticPr fontId="2"/>
  </si>
  <si>
    <t>上記のとおり請求します。</t>
    <rPh sb="0" eb="2">
      <t>ジョウキ</t>
    </rPh>
    <rPh sb="6" eb="8">
      <t>セイキュウ</t>
    </rPh>
    <phoneticPr fontId="2"/>
  </si>
  <si>
    <t>住所
（所在地）</t>
    <rPh sb="0" eb="2">
      <t>ジュウショ</t>
    </rPh>
    <rPh sb="4" eb="7">
      <t>ショザイチ</t>
    </rPh>
    <phoneticPr fontId="2"/>
  </si>
  <si>
    <t>電話番号</t>
    <rPh sb="0" eb="2">
      <t>デンワ</t>
    </rPh>
    <rPh sb="2" eb="4">
      <t>バンゴウ</t>
    </rPh>
    <phoneticPr fontId="2"/>
  </si>
  <si>
    <t>名称</t>
    <rPh sb="0" eb="2">
      <t>メイショウ</t>
    </rPh>
    <phoneticPr fontId="2"/>
  </si>
  <si>
    <t>請求事業者</t>
    <rPh sb="0" eb="2">
      <t>セイキュウ</t>
    </rPh>
    <rPh sb="2" eb="5">
      <t>ジギョウシャ</t>
    </rPh>
    <phoneticPr fontId="2"/>
  </si>
  <si>
    <t>事業者及びその事業所の名称</t>
    <rPh sb="0" eb="3">
      <t>ジギョウシャ</t>
    </rPh>
    <rPh sb="3" eb="4">
      <t>オヨ</t>
    </rPh>
    <rPh sb="7" eb="10">
      <t>ジギョウショ</t>
    </rPh>
    <rPh sb="11" eb="13">
      <t>メイショウ</t>
    </rPh>
    <phoneticPr fontId="2"/>
  </si>
  <si>
    <t>日付</t>
    <rPh sb="0" eb="2">
      <t>ヒヅケ</t>
    </rPh>
    <phoneticPr fontId="2"/>
  </si>
  <si>
    <t>曜日</t>
    <rPh sb="0" eb="2">
      <t>ヨウビ</t>
    </rPh>
    <phoneticPr fontId="2"/>
  </si>
  <si>
    <t>終了時間</t>
    <rPh sb="0" eb="2">
      <t>シュウリョウ</t>
    </rPh>
    <rPh sb="2" eb="4">
      <t>ジカン</t>
    </rPh>
    <phoneticPr fontId="2"/>
  </si>
  <si>
    <t>開始時間</t>
    <rPh sb="0" eb="2">
      <t>カイシ</t>
    </rPh>
    <rPh sb="2" eb="4">
      <t>ジカン</t>
    </rPh>
    <phoneticPr fontId="2"/>
  </si>
  <si>
    <t>サービス提供時間数</t>
    <rPh sb="4" eb="6">
      <t>テイキョウ</t>
    </rPh>
    <rPh sb="6" eb="9">
      <t>ジカンスウ</t>
    </rPh>
    <phoneticPr fontId="2"/>
  </si>
  <si>
    <t>月分</t>
    <rPh sb="0" eb="1">
      <t>ツキ</t>
    </rPh>
    <rPh sb="1" eb="2">
      <t>ブン</t>
    </rPh>
    <phoneticPr fontId="2"/>
  </si>
  <si>
    <t>費用の額計算欄</t>
    <rPh sb="0" eb="2">
      <t>ヒヨウ</t>
    </rPh>
    <rPh sb="3" eb="4">
      <t>ガク</t>
    </rPh>
    <rPh sb="4" eb="6">
      <t>ケイサン</t>
    </rPh>
    <rPh sb="6" eb="7">
      <t>ラン</t>
    </rPh>
    <phoneticPr fontId="2"/>
  </si>
  <si>
    <t>当月算定額</t>
    <rPh sb="0" eb="2">
      <t>トウゲツ</t>
    </rPh>
    <rPh sb="2" eb="4">
      <t>サンテイ</t>
    </rPh>
    <rPh sb="4" eb="5">
      <t>ガク</t>
    </rPh>
    <phoneticPr fontId="2"/>
  </si>
  <si>
    <t>摘要</t>
    <rPh sb="0" eb="2">
      <t>テキヨウ</t>
    </rPh>
    <phoneticPr fontId="2"/>
  </si>
  <si>
    <t>当月費用の額合計</t>
    <rPh sb="0" eb="2">
      <t>トウゲツ</t>
    </rPh>
    <rPh sb="2" eb="4">
      <t>ヒヨウ</t>
    </rPh>
    <rPh sb="5" eb="6">
      <t>ガク</t>
    </rPh>
    <rPh sb="6" eb="8">
      <t>ゴウケイ</t>
    </rPh>
    <phoneticPr fontId="2"/>
  </si>
  <si>
    <t>利用者負担額計算欄</t>
    <rPh sb="0" eb="3">
      <t>リヨウシャ</t>
    </rPh>
    <rPh sb="3" eb="5">
      <t>フタン</t>
    </rPh>
    <rPh sb="5" eb="6">
      <t>ガク</t>
    </rPh>
    <rPh sb="6" eb="8">
      <t>ケイサン</t>
    </rPh>
    <rPh sb="8" eb="9">
      <t>ラン</t>
    </rPh>
    <phoneticPr fontId="2"/>
  </si>
  <si>
    <t>東大和市長</t>
    <rPh sb="0" eb="3">
      <t>ヒガシヤマト</t>
    </rPh>
    <rPh sb="3" eb="5">
      <t>シチョウ</t>
    </rPh>
    <phoneticPr fontId="2"/>
  </si>
  <si>
    <t>事業者及び
その事業所
の名称</t>
    <rPh sb="0" eb="3">
      <t>ジギョウシャ</t>
    </rPh>
    <rPh sb="3" eb="4">
      <t>オヨ</t>
    </rPh>
    <rPh sb="8" eb="9">
      <t>コト</t>
    </rPh>
    <rPh sb="9" eb="10">
      <t>ギョウ</t>
    </rPh>
    <rPh sb="10" eb="11">
      <t>ジョ</t>
    </rPh>
    <rPh sb="13" eb="15">
      <t>メイショウ</t>
    </rPh>
    <phoneticPr fontId="2"/>
  </si>
  <si>
    <t>殿</t>
    <rPh sb="0" eb="1">
      <t>トノ</t>
    </rPh>
    <phoneticPr fontId="2"/>
  </si>
  <si>
    <t>千</t>
    <rPh sb="0" eb="1">
      <t>セン</t>
    </rPh>
    <phoneticPr fontId="2"/>
  </si>
  <si>
    <t>　　百万</t>
    <rPh sb="2" eb="4">
      <t>ヒャクマン</t>
    </rPh>
    <phoneticPr fontId="2"/>
  </si>
  <si>
    <t>枚中</t>
    <rPh sb="0" eb="1">
      <t>マイ</t>
    </rPh>
    <rPh sb="1" eb="2">
      <t>チュウ</t>
    </rPh>
    <phoneticPr fontId="2"/>
  </si>
  <si>
    <t>利用者負担上限月額</t>
    <rPh sb="0" eb="3">
      <t>リヨウシャ</t>
    </rPh>
    <rPh sb="3" eb="5">
      <t>フタン</t>
    </rPh>
    <rPh sb="5" eb="7">
      <t>ジョウゲン</t>
    </rPh>
    <rPh sb="7" eb="9">
      <t>ゲツガク</t>
    </rPh>
    <phoneticPr fontId="2"/>
  </si>
  <si>
    <t>合　　　　計</t>
    <rPh sb="0" eb="1">
      <t>ゴウ</t>
    </rPh>
    <rPh sb="5" eb="6">
      <t>ケイ</t>
    </rPh>
    <phoneticPr fontId="2"/>
  </si>
  <si>
    <t>枚目</t>
    <rPh sb="0" eb="1">
      <t>マイ</t>
    </rPh>
    <rPh sb="1" eb="2">
      <t>メ</t>
    </rPh>
    <phoneticPr fontId="2"/>
  </si>
  <si>
    <t>利用者負担額等の内訳</t>
    <rPh sb="0" eb="3">
      <t>リヨウシャ</t>
    </rPh>
    <rPh sb="3" eb="5">
      <t>フタン</t>
    </rPh>
    <rPh sb="5" eb="6">
      <t>ガク</t>
    </rPh>
    <rPh sb="6" eb="7">
      <t>トウ</t>
    </rPh>
    <rPh sb="8" eb="10">
      <t>ウチワケ</t>
    </rPh>
    <phoneticPr fontId="2"/>
  </si>
  <si>
    <t>当月算定額</t>
    <rPh sb="0" eb="2">
      <t>トウゲツ</t>
    </rPh>
    <rPh sb="2" eb="3">
      <t>サン</t>
    </rPh>
    <rPh sb="3" eb="5">
      <t>テイガク</t>
    </rPh>
    <phoneticPr fontId="2"/>
  </si>
  <si>
    <t>請求給付費名</t>
    <rPh sb="0" eb="2">
      <t>セイキュウ</t>
    </rPh>
    <rPh sb="2" eb="4">
      <t>キュウフ</t>
    </rPh>
    <rPh sb="4" eb="5">
      <t>ヒ</t>
    </rPh>
    <rPh sb="5" eb="6">
      <t>メイ</t>
    </rPh>
    <phoneticPr fontId="2"/>
  </si>
  <si>
    <t>土</t>
    <rPh sb="0" eb="1">
      <t>ド</t>
    </rPh>
    <phoneticPr fontId="2"/>
  </si>
  <si>
    <t>日</t>
    <rPh sb="0" eb="1">
      <t>ニチ</t>
    </rPh>
    <phoneticPr fontId="2"/>
  </si>
  <si>
    <t>支給決定障害者
氏名（児童氏名）</t>
    <rPh sb="0" eb="2">
      <t>シキュウ</t>
    </rPh>
    <rPh sb="2" eb="4">
      <t>ケッテイ</t>
    </rPh>
    <rPh sb="4" eb="7">
      <t>ショウガイシャ</t>
    </rPh>
    <rPh sb="8" eb="10">
      <t>シメイ</t>
    </rPh>
    <rPh sb="11" eb="13">
      <t>ジドウ</t>
    </rPh>
    <rPh sb="13" eb="15">
      <t>シメイ</t>
    </rPh>
    <phoneticPr fontId="2"/>
  </si>
  <si>
    <t>契約内容</t>
    <rPh sb="0" eb="2">
      <t>ケイヤク</t>
    </rPh>
    <rPh sb="2" eb="4">
      <t>ナイヨウ</t>
    </rPh>
    <phoneticPr fontId="2"/>
  </si>
  <si>
    <t>支給決定内容</t>
    <rPh sb="0" eb="2">
      <t>シキュウ</t>
    </rPh>
    <rPh sb="2" eb="4">
      <t>ケッテイ</t>
    </rPh>
    <rPh sb="4" eb="6">
      <t>ナイヨウ</t>
    </rPh>
    <phoneticPr fontId="2"/>
  </si>
  <si>
    <t>市の登録番号</t>
    <rPh sb="0" eb="1">
      <t>シ</t>
    </rPh>
    <rPh sb="2" eb="4">
      <t>トウロク</t>
    </rPh>
    <rPh sb="4" eb="6">
      <t>バンゴウ</t>
    </rPh>
    <phoneticPr fontId="2"/>
  </si>
  <si>
    <t>利用者負担割合</t>
    <rPh sb="0" eb="3">
      <t>リヨウシャ</t>
    </rPh>
    <rPh sb="3" eb="5">
      <t>フタン</t>
    </rPh>
    <rPh sb="5" eb="7">
      <t>ワリアイ</t>
    </rPh>
    <phoneticPr fontId="2"/>
  </si>
  <si>
    <t>サービス計画</t>
    <rPh sb="4" eb="6">
      <t>ケイカク</t>
    </rPh>
    <phoneticPr fontId="2"/>
  </si>
  <si>
    <t>計画時間数</t>
    <rPh sb="0" eb="2">
      <t>ケイカク</t>
    </rPh>
    <rPh sb="2" eb="4">
      <t>ジカン</t>
    </rPh>
    <rPh sb="4" eb="5">
      <t>スウ</t>
    </rPh>
    <phoneticPr fontId="2"/>
  </si>
  <si>
    <t>（様式３）</t>
    <rPh sb="1" eb="3">
      <t>ヨウシキ</t>
    </rPh>
    <phoneticPr fontId="2"/>
  </si>
  <si>
    <t>算定額</t>
    <rPh sb="0" eb="2">
      <t>サンテイ</t>
    </rPh>
    <rPh sb="2" eb="3">
      <t>ガク</t>
    </rPh>
    <phoneticPr fontId="2"/>
  </si>
  <si>
    <t>東大和市地域生活支援事業給付費明細書</t>
    <rPh sb="0" eb="4">
      <t>ヒガシヤマトシ</t>
    </rPh>
    <rPh sb="4" eb="6">
      <t>チイキ</t>
    </rPh>
    <rPh sb="6" eb="8">
      <t>セイカツ</t>
    </rPh>
    <rPh sb="8" eb="10">
      <t>シエン</t>
    </rPh>
    <rPh sb="10" eb="12">
      <t>ジギョウ</t>
    </rPh>
    <rPh sb="12" eb="15">
      <t>キュウフヒ</t>
    </rPh>
    <rPh sb="15" eb="18">
      <t>メイサイショ</t>
    </rPh>
    <phoneticPr fontId="2"/>
  </si>
  <si>
    <t>支給決定障害者
（保護者）氏名</t>
    <rPh sb="0" eb="2">
      <t>シキュウ</t>
    </rPh>
    <rPh sb="2" eb="4">
      <t>ケッテイ</t>
    </rPh>
    <rPh sb="4" eb="7">
      <t>ショウガイシャ</t>
    </rPh>
    <rPh sb="9" eb="12">
      <t>ホゴシャ</t>
    </rPh>
    <rPh sb="13" eb="15">
      <t>シメイ</t>
    </rPh>
    <phoneticPr fontId="2"/>
  </si>
  <si>
    <t>支給決定に係る
障害児氏名</t>
    <rPh sb="0" eb="2">
      <t>シキュウ</t>
    </rPh>
    <rPh sb="2" eb="4">
      <t>ケッテイ</t>
    </rPh>
    <rPh sb="5" eb="6">
      <t>カカ</t>
    </rPh>
    <rPh sb="8" eb="10">
      <t>ショウガイ</t>
    </rPh>
    <rPh sb="10" eb="11">
      <t>ジ</t>
    </rPh>
    <rPh sb="11" eb="13">
      <t>シメイ</t>
    </rPh>
    <phoneticPr fontId="2"/>
  </si>
  <si>
    <t>（様式２）</t>
    <rPh sb="1" eb="3">
      <t>ヨウシキ</t>
    </rPh>
    <phoneticPr fontId="2"/>
  </si>
  <si>
    <t>当月利用者負担額</t>
    <rPh sb="0" eb="2">
      <t>トウゲツ</t>
    </rPh>
    <rPh sb="2" eb="5">
      <t>リヨウシャ</t>
    </rPh>
    <rPh sb="5" eb="7">
      <t>フタン</t>
    </rPh>
    <rPh sb="7" eb="8">
      <t>ガク</t>
    </rPh>
    <phoneticPr fontId="2"/>
  </si>
  <si>
    <t>東大和市地域生活支援事業給付費　請求書</t>
    <rPh sb="0" eb="4">
      <t>ヒガシヤマトシ</t>
    </rPh>
    <rPh sb="4" eb="6">
      <t>チイキ</t>
    </rPh>
    <rPh sb="6" eb="8">
      <t>セイカツ</t>
    </rPh>
    <rPh sb="8" eb="10">
      <t>シエン</t>
    </rPh>
    <rPh sb="10" eb="12">
      <t>ジギョウ</t>
    </rPh>
    <rPh sb="12" eb="15">
      <t>キュウフヒ</t>
    </rPh>
    <rPh sb="16" eb="19">
      <t>セイキュウショ</t>
    </rPh>
    <phoneticPr fontId="2"/>
  </si>
  <si>
    <t>（様式１）</t>
    <rPh sb="1" eb="3">
      <t>ヨウシキ</t>
    </rPh>
    <phoneticPr fontId="2"/>
  </si>
  <si>
    <t>合　　　計</t>
    <rPh sb="0" eb="1">
      <t>ゴウ</t>
    </rPh>
    <rPh sb="4" eb="5">
      <t>ケイ</t>
    </rPh>
    <phoneticPr fontId="2"/>
  </si>
  <si>
    <t>内　　訳</t>
    <rPh sb="0" eb="1">
      <t>ウチ</t>
    </rPh>
    <rPh sb="3" eb="4">
      <t>ヤク</t>
    </rPh>
    <phoneticPr fontId="2"/>
  </si>
  <si>
    <t>　ヘルパーステーション○△×□</t>
    <phoneticPr fontId="2"/>
  </si>
  <si>
    <t>サービス種別</t>
    <rPh sb="4" eb="6">
      <t>シュベツ</t>
    </rPh>
    <phoneticPr fontId="2"/>
  </si>
  <si>
    <t>障害種別</t>
    <rPh sb="0" eb="2">
      <t>ショウガイ</t>
    </rPh>
    <rPh sb="2" eb="4">
      <t>シュベツ</t>
    </rPh>
    <phoneticPr fontId="2"/>
  </si>
  <si>
    <t>サービス内容別
時間合計</t>
    <rPh sb="4" eb="6">
      <t>ナイヨウ</t>
    </rPh>
    <rPh sb="6" eb="7">
      <t>ベツ</t>
    </rPh>
    <rPh sb="8" eb="10">
      <t>ジカン</t>
    </rPh>
    <rPh sb="10" eb="12">
      <t>ゴウケイ</t>
    </rPh>
    <phoneticPr fontId="2"/>
  </si>
  <si>
    <t>利用者負担上限月額　①</t>
    <rPh sb="0" eb="3">
      <t>リヨウシャ</t>
    </rPh>
    <rPh sb="3" eb="5">
      <t>フタン</t>
    </rPh>
    <rPh sb="5" eb="7">
      <t>ジョウゲン</t>
    </rPh>
    <rPh sb="7" eb="9">
      <t>ゲツガク</t>
    </rPh>
    <phoneticPr fontId="2"/>
  </si>
  <si>
    <t>\</t>
    <phoneticPr fontId="2"/>
  </si>
  <si>
    <t>　042-563-2111</t>
    <phoneticPr fontId="2"/>
  </si>
  <si>
    <t>　ヘルパーステーション○×△□</t>
    <phoneticPr fontId="2"/>
  </si>
  <si>
    <t>〒207-8585
　東大和市中央3-930</t>
    <rPh sb="12" eb="16">
      <t>ヒガシヤマトシ</t>
    </rPh>
    <rPh sb="16" eb="18">
      <t>チュウオウ</t>
    </rPh>
    <phoneticPr fontId="2"/>
  </si>
  <si>
    <t>（様式４）</t>
    <rPh sb="1" eb="3">
      <t>ヨウシキ</t>
    </rPh>
    <phoneticPr fontId="2"/>
  </si>
  <si>
    <t>東大和市地域生活支援事業契約内容　報告書</t>
    <rPh sb="0" eb="4">
      <t>ヒガシヤマトシ</t>
    </rPh>
    <rPh sb="4" eb="6">
      <t>チイキ</t>
    </rPh>
    <rPh sb="6" eb="8">
      <t>セイカツ</t>
    </rPh>
    <rPh sb="8" eb="10">
      <t>シエン</t>
    </rPh>
    <rPh sb="10" eb="12">
      <t>ジギョウ</t>
    </rPh>
    <rPh sb="12" eb="14">
      <t>ケイヤク</t>
    </rPh>
    <rPh sb="14" eb="16">
      <t>ナイヨウ</t>
    </rPh>
    <rPh sb="17" eb="19">
      <t>ホウコク</t>
    </rPh>
    <rPh sb="19" eb="20">
      <t>ショ</t>
    </rPh>
    <phoneticPr fontId="2"/>
  </si>
  <si>
    <t>東大和市長　　　殿</t>
    <rPh sb="0" eb="3">
      <t>ヒガシヤマト</t>
    </rPh>
    <rPh sb="3" eb="5">
      <t>シチョウ</t>
    </rPh>
    <rPh sb="8" eb="9">
      <t>トノ</t>
    </rPh>
    <phoneticPr fontId="2"/>
  </si>
  <si>
    <t>事業者及び
その事業者
の名称
代表者</t>
    <rPh sb="0" eb="3">
      <t>ジギョウシャ</t>
    </rPh>
    <rPh sb="3" eb="4">
      <t>オヨ</t>
    </rPh>
    <rPh sb="8" eb="11">
      <t>ジギョウシャ</t>
    </rPh>
    <rPh sb="13" eb="15">
      <t>メイショウ</t>
    </rPh>
    <rPh sb="16" eb="19">
      <t>ダイヒョウシャ</t>
    </rPh>
    <phoneticPr fontId="2"/>
  </si>
  <si>
    <t xml:space="preserve">
　　　　　　　　　　　　　　　　　　　　　　　　　　　　　　　㊞</t>
    <phoneticPr fontId="2"/>
  </si>
  <si>
    <t>記</t>
    <rPh sb="0" eb="1">
      <t>キ</t>
    </rPh>
    <phoneticPr fontId="2"/>
  </si>
  <si>
    <t>報告対象者</t>
    <rPh sb="0" eb="2">
      <t>ホウコク</t>
    </rPh>
    <rPh sb="2" eb="5">
      <t>タイショウシャ</t>
    </rPh>
    <phoneticPr fontId="2"/>
  </si>
  <si>
    <t>支給決定に係る
児童氏名</t>
    <rPh sb="0" eb="2">
      <t>シキュウ</t>
    </rPh>
    <rPh sb="2" eb="4">
      <t>ケッテイ</t>
    </rPh>
    <rPh sb="5" eb="6">
      <t>カカワ</t>
    </rPh>
    <rPh sb="8" eb="10">
      <t>ジドウ</t>
    </rPh>
    <rPh sb="10" eb="12">
      <t>シメイ</t>
    </rPh>
    <phoneticPr fontId="2"/>
  </si>
  <si>
    <t>サービスの種別</t>
    <rPh sb="5" eb="7">
      <t>シュベツ</t>
    </rPh>
    <phoneticPr fontId="2"/>
  </si>
  <si>
    <t>契約締結又は契約内容変更による契約支給量等の報告</t>
    <rPh sb="0" eb="2">
      <t>ケイヤク</t>
    </rPh>
    <rPh sb="2" eb="4">
      <t>テイケツ</t>
    </rPh>
    <rPh sb="4" eb="5">
      <t>マタ</t>
    </rPh>
    <rPh sb="6" eb="8">
      <t>ケイヤク</t>
    </rPh>
    <rPh sb="8" eb="10">
      <t>ナイヨウ</t>
    </rPh>
    <rPh sb="10" eb="12">
      <t>ヘンコウ</t>
    </rPh>
    <rPh sb="15" eb="17">
      <t>ケイヤク</t>
    </rPh>
    <rPh sb="17" eb="19">
      <t>シキュウ</t>
    </rPh>
    <rPh sb="19" eb="20">
      <t>リョウ</t>
    </rPh>
    <rPh sb="20" eb="21">
      <t>トウ</t>
    </rPh>
    <rPh sb="22" eb="24">
      <t>ホウコク</t>
    </rPh>
    <phoneticPr fontId="2"/>
  </si>
  <si>
    <t>契約支給量</t>
    <rPh sb="0" eb="2">
      <t>ケイヤク</t>
    </rPh>
    <rPh sb="2" eb="4">
      <t>シキュウ</t>
    </rPh>
    <rPh sb="4" eb="5">
      <t>リョウ</t>
    </rPh>
    <phoneticPr fontId="2"/>
  </si>
  <si>
    <t>契約日（又は契約支給量
を変更した日）</t>
    <rPh sb="0" eb="3">
      <t>ケイヤクビ</t>
    </rPh>
    <rPh sb="4" eb="5">
      <t>マタ</t>
    </rPh>
    <rPh sb="6" eb="8">
      <t>ケイヤク</t>
    </rPh>
    <rPh sb="8" eb="10">
      <t>シキュウ</t>
    </rPh>
    <rPh sb="10" eb="11">
      <t>リョウ</t>
    </rPh>
    <rPh sb="13" eb="15">
      <t>ヘンコウ</t>
    </rPh>
    <rPh sb="17" eb="18">
      <t>ヒ</t>
    </rPh>
    <phoneticPr fontId="2"/>
  </si>
  <si>
    <t>理由</t>
    <rPh sb="0" eb="2">
      <t>リユウ</t>
    </rPh>
    <phoneticPr fontId="2"/>
  </si>
  <si>
    <t>□ １ 新規契約</t>
    <rPh sb="4" eb="6">
      <t>シンキ</t>
    </rPh>
    <rPh sb="6" eb="8">
      <t>ケイヤク</t>
    </rPh>
    <phoneticPr fontId="2"/>
  </si>
  <si>
    <t>□ ２ 契約の変更</t>
    <rPh sb="4" eb="6">
      <t>ケイヤク</t>
    </rPh>
    <rPh sb="7" eb="9">
      <t>ヘンコウ</t>
    </rPh>
    <phoneticPr fontId="2"/>
  </si>
  <si>
    <t>既契約の契約支給量によるサービス提供を終了した報告</t>
    <rPh sb="0" eb="1">
      <t>スデ</t>
    </rPh>
    <rPh sb="1" eb="3">
      <t>ケイヤク</t>
    </rPh>
    <rPh sb="4" eb="6">
      <t>ケイヤク</t>
    </rPh>
    <rPh sb="6" eb="8">
      <t>シキュウ</t>
    </rPh>
    <rPh sb="8" eb="9">
      <t>リョウ</t>
    </rPh>
    <rPh sb="16" eb="18">
      <t>テイキョウ</t>
    </rPh>
    <rPh sb="19" eb="21">
      <t>シュウリョウ</t>
    </rPh>
    <rPh sb="23" eb="25">
      <t>ホウコク</t>
    </rPh>
    <phoneticPr fontId="2"/>
  </si>
  <si>
    <t>提供終了日</t>
    <rPh sb="0" eb="2">
      <t>テイキョウ</t>
    </rPh>
    <rPh sb="2" eb="5">
      <t>シュウリョウビ</t>
    </rPh>
    <phoneticPr fontId="2"/>
  </si>
  <si>
    <t>提供終了月中の終了日
まで既提供量</t>
    <rPh sb="0" eb="2">
      <t>テイキョウ</t>
    </rPh>
    <rPh sb="2" eb="4">
      <t>シュウリョウ</t>
    </rPh>
    <rPh sb="4" eb="5">
      <t>ゲツ</t>
    </rPh>
    <rPh sb="5" eb="6">
      <t>ナカ</t>
    </rPh>
    <rPh sb="7" eb="10">
      <t>シュウリョウビ</t>
    </rPh>
    <rPh sb="13" eb="14">
      <t>キ</t>
    </rPh>
    <rPh sb="14" eb="16">
      <t>テイキョウ</t>
    </rPh>
    <rPh sb="16" eb="17">
      <t>リョウ</t>
    </rPh>
    <phoneticPr fontId="2"/>
  </si>
  <si>
    <t>既契約の契約支給量でのサービス
提供を終了する理由</t>
    <rPh sb="0" eb="3">
      <t>キケイヤク</t>
    </rPh>
    <rPh sb="4" eb="6">
      <t>ケイヤク</t>
    </rPh>
    <rPh sb="6" eb="8">
      <t>シキュウ</t>
    </rPh>
    <rPh sb="8" eb="9">
      <t>リョウ</t>
    </rPh>
    <rPh sb="16" eb="18">
      <t>テイキョウ</t>
    </rPh>
    <rPh sb="19" eb="21">
      <t>シュウリョウ</t>
    </rPh>
    <rPh sb="23" eb="25">
      <t>リユウ</t>
    </rPh>
    <phoneticPr fontId="2"/>
  </si>
  <si>
    <t>□ １ 契約の終了</t>
    <rPh sb="4" eb="6">
      <t>ケイヤク</t>
    </rPh>
    <rPh sb="7" eb="9">
      <t>シュウリョウ</t>
    </rPh>
    <phoneticPr fontId="2"/>
  </si>
  <si>
    <t>代表者
職氏名</t>
    <rPh sb="0" eb="3">
      <t>ダイヒョウシャ</t>
    </rPh>
    <rPh sb="4" eb="5">
      <t>ショク</t>
    </rPh>
    <rPh sb="5" eb="7">
      <t>シメイ</t>
    </rPh>
    <phoneticPr fontId="2"/>
  </si>
  <si>
    <t>時間</t>
    <rPh sb="0" eb="2">
      <t>ジカン</t>
    </rPh>
    <phoneticPr fontId="2"/>
  </si>
  <si>
    <t>身体介護無</t>
    <rPh sb="0" eb="2">
      <t>シンタイ</t>
    </rPh>
    <rPh sb="2" eb="4">
      <t>カイゴ</t>
    </rPh>
    <rPh sb="4" eb="5">
      <t>ナシ</t>
    </rPh>
    <phoneticPr fontId="2"/>
  </si>
  <si>
    <t>身体介護有</t>
    <rPh sb="0" eb="2">
      <t>シンタイ</t>
    </rPh>
    <rPh sb="2" eb="4">
      <t>カイゴ</t>
    </rPh>
    <rPh sb="4" eb="5">
      <t>アリ</t>
    </rPh>
    <phoneticPr fontId="2"/>
  </si>
  <si>
    <t>２人介護</t>
    <rPh sb="1" eb="2">
      <t>ニン</t>
    </rPh>
    <rPh sb="2" eb="4">
      <t>カイゴ</t>
    </rPh>
    <phoneticPr fontId="2"/>
  </si>
  <si>
    <t>報酬額</t>
    <rPh sb="0" eb="2">
      <t>ホウシュウ</t>
    </rPh>
    <rPh sb="2" eb="3">
      <t>ガク</t>
    </rPh>
    <phoneticPr fontId="2"/>
  </si>
  <si>
    <t>＜参考＞
地域生活支援（移動支援）基準費用額（報酬額）等</t>
    <rPh sb="1" eb="3">
      <t>サンコウ</t>
    </rPh>
    <rPh sb="5" eb="7">
      <t>チイキ</t>
    </rPh>
    <rPh sb="7" eb="9">
      <t>セイカツ</t>
    </rPh>
    <rPh sb="9" eb="11">
      <t>シエン</t>
    </rPh>
    <rPh sb="12" eb="14">
      <t>イドウ</t>
    </rPh>
    <rPh sb="14" eb="16">
      <t>シエン</t>
    </rPh>
    <rPh sb="17" eb="19">
      <t>キジュン</t>
    </rPh>
    <rPh sb="19" eb="21">
      <t>ヒヨウ</t>
    </rPh>
    <rPh sb="21" eb="22">
      <t>ガク</t>
    </rPh>
    <rPh sb="23" eb="25">
      <t>ホウシュウ</t>
    </rPh>
    <rPh sb="25" eb="26">
      <t>ガク</t>
    </rPh>
    <rPh sb="27" eb="28">
      <t>トウ</t>
    </rPh>
    <phoneticPr fontId="2"/>
  </si>
  <si>
    <t>　　下記の支給決定障害者と当事業者との契約内容について報告します。</t>
    <rPh sb="2" eb="4">
      <t>カキ</t>
    </rPh>
    <rPh sb="5" eb="7">
      <t>シキュウ</t>
    </rPh>
    <rPh sb="7" eb="9">
      <t>ケッテイ</t>
    </rPh>
    <rPh sb="9" eb="12">
      <t>ショウガイシャ</t>
    </rPh>
    <rPh sb="13" eb="14">
      <t>トウ</t>
    </rPh>
    <rPh sb="14" eb="17">
      <t>ジギョウシャ</t>
    </rPh>
    <rPh sb="19" eb="21">
      <t>ケイヤク</t>
    </rPh>
    <rPh sb="21" eb="23">
      <t>ナイヨウ</t>
    </rPh>
    <rPh sb="27" eb="29">
      <t>ホウコク</t>
    </rPh>
    <phoneticPr fontId="2"/>
  </si>
  <si>
    <t xml:space="preserve"> </t>
    <phoneticPr fontId="2"/>
  </si>
  <si>
    <t>様</t>
    <rPh sb="0" eb="1">
      <t>サマ</t>
    </rPh>
    <phoneticPr fontId="2"/>
  </si>
  <si>
    <t>　　下記の者について、障害福祉サービスの利用者負担額を通知します。</t>
    <rPh sb="2" eb="4">
      <t>カキ</t>
    </rPh>
    <rPh sb="5" eb="6">
      <t>モノ</t>
    </rPh>
    <rPh sb="11" eb="13">
      <t>ショウガイ</t>
    </rPh>
    <rPh sb="13" eb="15">
      <t>フクシ</t>
    </rPh>
    <rPh sb="20" eb="23">
      <t>リヨウシャ</t>
    </rPh>
    <rPh sb="23" eb="25">
      <t>フタン</t>
    </rPh>
    <rPh sb="25" eb="26">
      <t>ガク</t>
    </rPh>
    <rPh sb="27" eb="29">
      <t>ツウチ</t>
    </rPh>
    <phoneticPr fontId="2"/>
  </si>
  <si>
    <t>（様式５）</t>
    <rPh sb="1" eb="3">
      <t>ヨウシキ</t>
    </rPh>
    <phoneticPr fontId="2"/>
  </si>
  <si>
    <t>受給者証番号</t>
    <rPh sb="0" eb="3">
      <t>ジュキュウシャ</t>
    </rPh>
    <rPh sb="3" eb="4">
      <t>ショウ</t>
    </rPh>
    <rPh sb="4" eb="6">
      <t>バンゴウ</t>
    </rPh>
    <phoneticPr fontId="2"/>
  </si>
  <si>
    <t>負担上限月額①</t>
    <rPh sb="0" eb="2">
      <t>フタン</t>
    </rPh>
    <rPh sb="2" eb="4">
      <t>ジョウゲン</t>
    </rPh>
    <rPh sb="4" eb="6">
      <t>ゲツガク</t>
    </rPh>
    <phoneticPr fontId="2"/>
  </si>
  <si>
    <t xml:space="preserve">
　　　　　　　　　　　　　　　　　　　　　　　　　　　</t>
    <phoneticPr fontId="2"/>
  </si>
  <si>
    <t>事業所番号</t>
    <rPh sb="0" eb="3">
      <t>ジギョウショ</t>
    </rPh>
    <rPh sb="3" eb="5">
      <t>バンゴウ</t>
    </rPh>
    <phoneticPr fontId="2"/>
  </si>
  <si>
    <t>事業所名
及び
連絡先</t>
    <rPh sb="0" eb="3">
      <t>ジギョウショ</t>
    </rPh>
    <rPh sb="3" eb="4">
      <t>メイ</t>
    </rPh>
    <rPh sb="5" eb="6">
      <t>オヨ</t>
    </rPh>
    <rPh sb="8" eb="11">
      <t>レンラクサキ</t>
    </rPh>
    <phoneticPr fontId="2"/>
  </si>
  <si>
    <t>　ヘルパーステーション○△×□</t>
    <phoneticPr fontId="2"/>
  </si>
  <si>
    <t>　障害福祉サービスの利用者負担額</t>
    <rPh sb="1" eb="3">
      <t>ショウガイ</t>
    </rPh>
    <rPh sb="3" eb="5">
      <t>フクシ</t>
    </rPh>
    <rPh sb="10" eb="13">
      <t>リヨウシャ</t>
    </rPh>
    <rPh sb="13" eb="15">
      <t>フタン</t>
    </rPh>
    <rPh sb="15" eb="16">
      <t>ガク</t>
    </rPh>
    <phoneticPr fontId="2"/>
  </si>
  <si>
    <t>障害福祉サービス利用者負担額通知票（東大和市地域生活支援事業用）</t>
    <rPh sb="0" eb="2">
      <t>ショウガイ</t>
    </rPh>
    <rPh sb="2" eb="4">
      <t>フクシ</t>
    </rPh>
    <rPh sb="8" eb="11">
      <t>リヨウシャ</t>
    </rPh>
    <rPh sb="11" eb="13">
      <t>フタン</t>
    </rPh>
    <rPh sb="13" eb="14">
      <t>ガク</t>
    </rPh>
    <rPh sb="18" eb="22">
      <t>ヒガシヤマトシ</t>
    </rPh>
    <rPh sb="22" eb="24">
      <t>チイキ</t>
    </rPh>
    <rPh sb="24" eb="26">
      <t>セイカツ</t>
    </rPh>
    <rPh sb="26" eb="28">
      <t>シエン</t>
    </rPh>
    <rPh sb="28" eb="30">
      <t>ジギョウ</t>
    </rPh>
    <rPh sb="30" eb="31">
      <t>ヨウ</t>
    </rPh>
    <phoneticPr fontId="2"/>
  </si>
  <si>
    <t>通知先事業所</t>
    <rPh sb="0" eb="2">
      <t>ツウチ</t>
    </rPh>
    <rPh sb="2" eb="3">
      <t>サキ</t>
    </rPh>
    <rPh sb="3" eb="6">
      <t>ジギョウショ</t>
    </rPh>
    <phoneticPr fontId="2"/>
  </si>
  <si>
    <t>③</t>
    <phoneticPr fontId="2"/>
  </si>
  <si>
    <t>④</t>
    <phoneticPr fontId="2"/>
  </si>
  <si>
    <t>　地域生活支援事業での利用者負担徴収可能額</t>
    <rPh sb="1" eb="3">
      <t>チイキ</t>
    </rPh>
    <rPh sb="3" eb="5">
      <t>セイカツ</t>
    </rPh>
    <rPh sb="5" eb="7">
      <t>シエン</t>
    </rPh>
    <rPh sb="7" eb="9">
      <t>ジギョウ</t>
    </rPh>
    <rPh sb="11" eb="18">
      <t>リヨウシャフタンチョウシュウ</t>
    </rPh>
    <rPh sb="18" eb="21">
      <t>カノウガク</t>
    </rPh>
    <phoneticPr fontId="2"/>
  </si>
  <si>
    <t>②</t>
    <phoneticPr fontId="2"/>
  </si>
  <si>
    <t>Ａ</t>
    <phoneticPr fontId="2"/>
  </si>
  <si>
    <t>他事業所から利用者負担額通知票が来ている場合、②欄の額</t>
    <rPh sb="0" eb="1">
      <t>タ</t>
    </rPh>
    <rPh sb="1" eb="4">
      <t>ジギョウショ</t>
    </rPh>
    <rPh sb="6" eb="9">
      <t>リヨウシャ</t>
    </rPh>
    <rPh sb="9" eb="11">
      <t>フタン</t>
    </rPh>
    <rPh sb="11" eb="12">
      <t>ガク</t>
    </rPh>
    <rPh sb="12" eb="15">
      <t>ツウチヒョウ</t>
    </rPh>
    <rPh sb="16" eb="17">
      <t>キ</t>
    </rPh>
    <rPh sb="20" eb="22">
      <t>バアイ</t>
    </rPh>
    <rPh sb="24" eb="25">
      <t>ラン</t>
    </rPh>
    <rPh sb="26" eb="27">
      <t>ガク</t>
    </rPh>
    <phoneticPr fontId="2"/>
  </si>
  <si>
    <t>　当月利用者負担額</t>
    <rPh sb="1" eb="3">
      <t>トウゲツ</t>
    </rPh>
    <rPh sb="3" eb="6">
      <t>リヨウシャ</t>
    </rPh>
    <rPh sb="6" eb="8">
      <t>フタン</t>
    </rPh>
    <rPh sb="8" eb="9">
      <t>ガク</t>
    </rPh>
    <phoneticPr fontId="2"/>
  </si>
  <si>
    <t>Ｂ</t>
    <phoneticPr fontId="2"/>
  </si>
  <si>
    <t>　給付率に基づく利用者負担額（１割負担）</t>
    <rPh sb="1" eb="3">
      <t>キュウフ</t>
    </rPh>
    <rPh sb="3" eb="4">
      <t>リツ</t>
    </rPh>
    <rPh sb="5" eb="6">
      <t>モト</t>
    </rPh>
    <rPh sb="8" eb="11">
      <t>リヨウシャ</t>
    </rPh>
    <rPh sb="11" eb="13">
      <t>フタン</t>
    </rPh>
    <rPh sb="13" eb="14">
      <t>ガク</t>
    </rPh>
    <rPh sb="16" eb="17">
      <t>ワリ</t>
    </rPh>
    <rPh sb="17" eb="19">
      <t>フタン</t>
    </rPh>
    <phoneticPr fontId="2"/>
  </si>
  <si>
    <t>　当月給付費請求額</t>
    <rPh sb="1" eb="3">
      <t>トウゲツ</t>
    </rPh>
    <rPh sb="3" eb="5">
      <t>キュウフ</t>
    </rPh>
    <rPh sb="5" eb="6">
      <t>ヒ</t>
    </rPh>
    <rPh sb="6" eb="8">
      <t>セイキュウ</t>
    </rPh>
    <rPh sb="8" eb="9">
      <t>ガク</t>
    </rPh>
    <phoneticPr fontId="2"/>
  </si>
  <si>
    <t>　うち、高額地域生活支援給付費</t>
    <rPh sb="4" eb="6">
      <t>コウガク</t>
    </rPh>
    <rPh sb="6" eb="8">
      <t>チイキ</t>
    </rPh>
    <rPh sb="8" eb="10">
      <t>セイカツ</t>
    </rPh>
    <rPh sb="10" eb="12">
      <t>シエン</t>
    </rPh>
    <rPh sb="12" eb="14">
      <t>キュウフ</t>
    </rPh>
    <rPh sb="14" eb="15">
      <t>ヒ</t>
    </rPh>
    <phoneticPr fontId="2"/>
  </si>
  <si>
    <t>Ａ－Ｂ</t>
    <phoneticPr fontId="2"/>
  </si>
  <si>
    <t>①－②</t>
    <phoneticPr fontId="2"/>
  </si>
  <si>
    <t>①－②</t>
    <phoneticPr fontId="2"/>
  </si>
  <si>
    <t>Ａ</t>
    <phoneticPr fontId="2"/>
  </si>
  <si>
    <t>②</t>
    <phoneticPr fontId="2"/>
  </si>
  <si>
    <t>①－②</t>
    <phoneticPr fontId="2"/>
  </si>
  <si>
    <t>③</t>
    <phoneticPr fontId="2"/>
  </si>
  <si>
    <t>④</t>
    <phoneticPr fontId="2"/>
  </si>
  <si>
    <t>Ｂ</t>
    <phoneticPr fontId="2"/>
  </si>
  <si>
    <t>Ａ－Ｂ</t>
    <phoneticPr fontId="2"/>
  </si>
  <si>
    <t>障害福祉サービス
利用者負担額②</t>
    <rPh sb="0" eb="2">
      <t>ショウガイ</t>
    </rPh>
    <rPh sb="2" eb="4">
      <t>フクシ</t>
    </rPh>
    <rPh sb="9" eb="12">
      <t>リヨウシャ</t>
    </rPh>
    <rPh sb="12" eb="14">
      <t>フタン</t>
    </rPh>
    <rPh sb="14" eb="15">
      <t>ガク</t>
    </rPh>
    <phoneticPr fontId="2"/>
  </si>
  <si>
    <t>利用者負担
徴収可能額①－②</t>
    <rPh sb="0" eb="3">
      <t>リヨウシャ</t>
    </rPh>
    <rPh sb="3" eb="5">
      <t>フタン</t>
    </rPh>
    <rPh sb="6" eb="8">
      <t>チョウシュウ</t>
    </rPh>
    <rPh sb="8" eb="10">
      <t>カノウ</t>
    </rPh>
    <rPh sb="10" eb="11">
      <t>ガク</t>
    </rPh>
    <phoneticPr fontId="2"/>
  </si>
  <si>
    <t>Ａ×10/100=（ア）
①≦（ア）の場合、①</t>
    <rPh sb="19" eb="21">
      <t>バアイ</t>
    </rPh>
    <phoneticPr fontId="2"/>
  </si>
  <si>
    <t>※水色のセルは入力不可。</t>
    <rPh sb="1" eb="3">
      <t>ミズイロ</t>
    </rPh>
    <rPh sb="7" eb="9">
      <t>ニュウリョク</t>
    </rPh>
    <rPh sb="9" eb="11">
      <t>フカ</t>
    </rPh>
    <phoneticPr fontId="2"/>
  </si>
  <si>
    <t>　</t>
    <phoneticPr fontId="2"/>
  </si>
  <si>
    <t>　移動支援</t>
    <rPh sb="1" eb="3">
      <t>イドウ</t>
    </rPh>
    <rPh sb="3" eb="5">
      <t>シエン</t>
    </rPh>
    <phoneticPr fontId="2"/>
  </si>
  <si>
    <t xml:space="preserve">
　　　　　　　　　　　　　　　　　　　　　　　　　　　</t>
    <phoneticPr fontId="2"/>
  </si>
  <si>
    <t>地域生活支援給付費利用者負担額調整結果通知票（東大和市）</t>
    <rPh sb="0" eb="2">
      <t>チイキ</t>
    </rPh>
    <rPh sb="2" eb="4">
      <t>セイカツ</t>
    </rPh>
    <rPh sb="4" eb="6">
      <t>シエン</t>
    </rPh>
    <rPh sb="6" eb="8">
      <t>キュウフ</t>
    </rPh>
    <rPh sb="8" eb="9">
      <t>ヒ</t>
    </rPh>
    <rPh sb="9" eb="12">
      <t>リヨウシャ</t>
    </rPh>
    <rPh sb="12" eb="14">
      <t>フタン</t>
    </rPh>
    <rPh sb="14" eb="15">
      <t>ガク</t>
    </rPh>
    <rPh sb="15" eb="17">
      <t>チョウセイ</t>
    </rPh>
    <rPh sb="17" eb="19">
      <t>ケッカ</t>
    </rPh>
    <rPh sb="23" eb="27">
      <t>ヒガシヤマトシ</t>
    </rPh>
    <phoneticPr fontId="2"/>
  </si>
  <si>
    <t>　　下記の者について、地域生活支援給付費利用者負担額の調整結果を通知します。</t>
    <rPh sb="2" eb="4">
      <t>カキ</t>
    </rPh>
    <rPh sb="5" eb="6">
      <t>モノ</t>
    </rPh>
    <rPh sb="11" eb="13">
      <t>チイキ</t>
    </rPh>
    <rPh sb="13" eb="15">
      <t>セイカツ</t>
    </rPh>
    <rPh sb="15" eb="17">
      <t>シエン</t>
    </rPh>
    <rPh sb="17" eb="19">
      <t>キュウフ</t>
    </rPh>
    <rPh sb="19" eb="20">
      <t>ヒ</t>
    </rPh>
    <rPh sb="20" eb="23">
      <t>リヨウシャ</t>
    </rPh>
    <rPh sb="23" eb="25">
      <t>フタン</t>
    </rPh>
    <rPh sb="25" eb="26">
      <t>ガク</t>
    </rPh>
    <rPh sb="27" eb="29">
      <t>チョウセイ</t>
    </rPh>
    <rPh sb="29" eb="31">
      <t>ケッカ</t>
    </rPh>
    <rPh sb="32" eb="34">
      <t>ツウチ</t>
    </rPh>
    <phoneticPr fontId="2"/>
  </si>
  <si>
    <t>負担上限月額①
（調整前）</t>
    <rPh sb="0" eb="2">
      <t>フタン</t>
    </rPh>
    <rPh sb="2" eb="4">
      <t>ジョウゲン</t>
    </rPh>
    <rPh sb="4" eb="6">
      <t>ゲツガク</t>
    </rPh>
    <rPh sb="9" eb="11">
      <t>チョウセイ</t>
    </rPh>
    <rPh sb="11" eb="12">
      <t>マエ</t>
    </rPh>
    <phoneticPr fontId="2"/>
  </si>
  <si>
    <t>合　　　　　　　計</t>
    <rPh sb="0" eb="1">
      <t>ゴウ</t>
    </rPh>
    <rPh sb="8" eb="9">
      <t>ケイ</t>
    </rPh>
    <phoneticPr fontId="2"/>
  </si>
  <si>
    <t>サービス提供事業所名</t>
    <rPh sb="4" eb="6">
      <t>テイキョウ</t>
    </rPh>
    <rPh sb="6" eb="9">
      <t>ジギョウショ</t>
    </rPh>
    <rPh sb="9" eb="10">
      <t>メイ</t>
    </rPh>
    <phoneticPr fontId="2"/>
  </si>
  <si>
    <t>負担上限月額②
（調整後）</t>
    <rPh sb="0" eb="2">
      <t>フタン</t>
    </rPh>
    <rPh sb="2" eb="4">
      <t>ジョウゲン</t>
    </rPh>
    <rPh sb="4" eb="6">
      <t>ゲツガク</t>
    </rPh>
    <rPh sb="9" eb="11">
      <t>チョウセイ</t>
    </rPh>
    <rPh sb="11" eb="12">
      <t>ゴ</t>
    </rPh>
    <phoneticPr fontId="2"/>
  </si>
  <si>
    <t>（注１）本票は、地域生活支援給付費（移動支援及び日中一時支援）の利用者負担額の調整に用います。</t>
    <rPh sb="1" eb="2">
      <t>チュウ</t>
    </rPh>
    <rPh sb="4" eb="5">
      <t>ホン</t>
    </rPh>
    <rPh sb="5" eb="6">
      <t>ピョウ</t>
    </rPh>
    <rPh sb="8" eb="10">
      <t>チイキ</t>
    </rPh>
    <rPh sb="10" eb="12">
      <t>セイカツ</t>
    </rPh>
    <rPh sb="12" eb="14">
      <t>シエン</t>
    </rPh>
    <rPh sb="14" eb="16">
      <t>キュウフ</t>
    </rPh>
    <rPh sb="16" eb="17">
      <t>ヒ</t>
    </rPh>
    <rPh sb="18" eb="20">
      <t>イドウ</t>
    </rPh>
    <rPh sb="20" eb="22">
      <t>シエン</t>
    </rPh>
    <rPh sb="22" eb="23">
      <t>オヨ</t>
    </rPh>
    <rPh sb="24" eb="26">
      <t>ニッチュウ</t>
    </rPh>
    <rPh sb="26" eb="28">
      <t>イチジ</t>
    </rPh>
    <rPh sb="28" eb="30">
      <t>シエン</t>
    </rPh>
    <rPh sb="32" eb="35">
      <t>リヨウシャ</t>
    </rPh>
    <rPh sb="35" eb="37">
      <t>フタン</t>
    </rPh>
    <rPh sb="37" eb="38">
      <t>ガク</t>
    </rPh>
    <rPh sb="39" eb="41">
      <t>チョウセイ</t>
    </rPh>
    <rPh sb="42" eb="43">
      <t>モチ</t>
    </rPh>
    <phoneticPr fontId="2"/>
  </si>
  <si>
    <t>（注３）自事業所の調整後利用者負担額が明細書の「地域生活支援事業での利用者負担徴収可能額」（③欄）の額となります。</t>
    <rPh sb="1" eb="2">
      <t>チュウ</t>
    </rPh>
    <rPh sb="4" eb="5">
      <t>ジ</t>
    </rPh>
    <rPh sb="5" eb="8">
      <t>ジギョウショ</t>
    </rPh>
    <rPh sb="9" eb="11">
      <t>チョウセイ</t>
    </rPh>
    <rPh sb="11" eb="12">
      <t>ゴ</t>
    </rPh>
    <rPh sb="12" eb="15">
      <t>リヨウシャ</t>
    </rPh>
    <rPh sb="15" eb="17">
      <t>フタン</t>
    </rPh>
    <rPh sb="17" eb="18">
      <t>ガク</t>
    </rPh>
    <rPh sb="19" eb="22">
      <t>メイサイショ</t>
    </rPh>
    <rPh sb="24" eb="26">
      <t>チイキ</t>
    </rPh>
    <rPh sb="26" eb="28">
      <t>セイカツ</t>
    </rPh>
    <rPh sb="28" eb="30">
      <t>シエン</t>
    </rPh>
    <rPh sb="30" eb="32">
      <t>ジギョウ</t>
    </rPh>
    <rPh sb="34" eb="37">
      <t>リヨウシャ</t>
    </rPh>
    <rPh sb="37" eb="39">
      <t>フタン</t>
    </rPh>
    <rPh sb="39" eb="41">
      <t>チョウシュウ</t>
    </rPh>
    <rPh sb="41" eb="43">
      <t>カノウ</t>
    </rPh>
    <rPh sb="43" eb="44">
      <t>ガク</t>
    </rPh>
    <rPh sb="47" eb="48">
      <t>ラン</t>
    </rPh>
    <rPh sb="50" eb="51">
      <t>ガク</t>
    </rPh>
    <phoneticPr fontId="2"/>
  </si>
  <si>
    <t>東大和市登録番号</t>
    <rPh sb="0" eb="1">
      <t>ヒガシ</t>
    </rPh>
    <rPh sb="1" eb="3">
      <t>ヤマト</t>
    </rPh>
    <rPh sb="3" eb="4">
      <t>シ</t>
    </rPh>
    <rPh sb="4" eb="6">
      <t>トウロク</t>
    </rPh>
    <rPh sb="6" eb="8">
      <t>バンゴウ</t>
    </rPh>
    <phoneticPr fontId="2"/>
  </si>
  <si>
    <t>東大和市登録番号</t>
    <rPh sb="0" eb="4">
      <t>ヒガシヤマトシ</t>
    </rPh>
    <rPh sb="4" eb="6">
      <t>トウロク</t>
    </rPh>
    <rPh sb="6" eb="8">
      <t>バンゴウ</t>
    </rPh>
    <phoneticPr fontId="2"/>
  </si>
  <si>
    <t>支給決定障害者（保護者）氏名</t>
    <rPh sb="0" eb="2">
      <t>シキュウ</t>
    </rPh>
    <rPh sb="2" eb="4">
      <t>ケッテイ</t>
    </rPh>
    <rPh sb="4" eb="7">
      <t>ショウガイシャ</t>
    </rPh>
    <rPh sb="8" eb="11">
      <t>ホゴシャ</t>
    </rPh>
    <rPh sb="12" eb="14">
      <t>シメイ</t>
    </rPh>
    <phoneticPr fontId="2"/>
  </si>
  <si>
    <t>支給決定に係る障害児氏名</t>
    <rPh sb="0" eb="2">
      <t>シキュウ</t>
    </rPh>
    <rPh sb="2" eb="4">
      <t>ケッテイ</t>
    </rPh>
    <rPh sb="5" eb="6">
      <t>カカ</t>
    </rPh>
    <rPh sb="7" eb="9">
      <t>ショウガイ</t>
    </rPh>
    <rPh sb="9" eb="10">
      <t>ジ</t>
    </rPh>
    <rPh sb="10" eb="12">
      <t>シメイ</t>
    </rPh>
    <phoneticPr fontId="2"/>
  </si>
  <si>
    <t>（様式６）</t>
    <rPh sb="1" eb="3">
      <t>ヨウシキ</t>
    </rPh>
    <phoneticPr fontId="2"/>
  </si>
  <si>
    <t>移動支援</t>
    <rPh sb="0" eb="2">
      <t>イドウ</t>
    </rPh>
    <rPh sb="2" eb="4">
      <t>シエン</t>
    </rPh>
    <phoneticPr fontId="2"/>
  </si>
  <si>
    <t>(注２）自事業所以外の調整後利用者負担額（②欄）の合計を明細書の「障害福祉サービスの利用者負担額」（②欄）に記入してください。</t>
    <rPh sb="1" eb="2">
      <t>チュウ</t>
    </rPh>
    <rPh sb="4" eb="5">
      <t>ジ</t>
    </rPh>
    <rPh sb="5" eb="8">
      <t>ジギョウショ</t>
    </rPh>
    <rPh sb="8" eb="10">
      <t>イガイ</t>
    </rPh>
    <rPh sb="11" eb="14">
      <t>チョウセイゴ</t>
    </rPh>
    <rPh sb="14" eb="17">
      <t>リヨウシャ</t>
    </rPh>
    <rPh sb="17" eb="19">
      <t>フタン</t>
    </rPh>
    <rPh sb="19" eb="20">
      <t>ガク</t>
    </rPh>
    <rPh sb="22" eb="23">
      <t>ラン</t>
    </rPh>
    <rPh sb="25" eb="27">
      <t>ゴウケイ</t>
    </rPh>
    <rPh sb="28" eb="31">
      <t>メイサイショ</t>
    </rPh>
    <rPh sb="33" eb="35">
      <t>ショウガイ</t>
    </rPh>
    <rPh sb="35" eb="37">
      <t>フクシ</t>
    </rPh>
    <rPh sb="42" eb="45">
      <t>リヨウシャ</t>
    </rPh>
    <rPh sb="45" eb="47">
      <t>フタン</t>
    </rPh>
    <rPh sb="47" eb="48">
      <t>ガク</t>
    </rPh>
    <rPh sb="51" eb="52">
      <t>ラン</t>
    </rPh>
    <rPh sb="54" eb="56">
      <t>キニュウ</t>
    </rPh>
    <phoneticPr fontId="2"/>
  </si>
  <si>
    <t>A×10/100</t>
    <phoneticPr fontId="2"/>
  </si>
  <si>
    <t>④の額≦③なら、④の額
④の額≧③なら、③の額</t>
    <rPh sb="2" eb="3">
      <t>ガク</t>
    </rPh>
    <rPh sb="10" eb="11">
      <t>ガク</t>
    </rPh>
    <phoneticPr fontId="2"/>
  </si>
  <si>
    <t>④－Ｂ</t>
    <phoneticPr fontId="2"/>
  </si>
  <si>
    <t>１割</t>
    <rPh sb="1" eb="2">
      <t>ワリ</t>
    </rPh>
    <phoneticPr fontId="2"/>
  </si>
  <si>
    <t>④－Ｂ</t>
    <phoneticPr fontId="2"/>
  </si>
  <si>
    <t>様式５は、上限管理をお願いしている事業所に</t>
    <rPh sb="0" eb="2">
      <t>ヨウシキ</t>
    </rPh>
    <rPh sb="5" eb="7">
      <t>ジョウゲン</t>
    </rPh>
    <rPh sb="7" eb="9">
      <t>カンリ</t>
    </rPh>
    <rPh sb="11" eb="12">
      <t>ネガ</t>
    </rPh>
    <rPh sb="17" eb="20">
      <t>ジギョウショ</t>
    </rPh>
    <phoneticPr fontId="2"/>
  </si>
  <si>
    <t>その他の事業所が、かかった負担額をお知らせする時に使う様式です。</t>
    <rPh sb="2" eb="3">
      <t>タ</t>
    </rPh>
    <rPh sb="4" eb="7">
      <t>ジギョウショ</t>
    </rPh>
    <rPh sb="13" eb="15">
      <t>フタン</t>
    </rPh>
    <rPh sb="15" eb="16">
      <t>ガク</t>
    </rPh>
    <rPh sb="18" eb="19">
      <t>シ</t>
    </rPh>
    <rPh sb="23" eb="24">
      <t>トキ</t>
    </rPh>
    <rPh sb="25" eb="26">
      <t>ツカ</t>
    </rPh>
    <rPh sb="27" eb="29">
      <t>ヨウシキ</t>
    </rPh>
    <phoneticPr fontId="2"/>
  </si>
  <si>
    <t>様式6は、上限管理をする事業所が</t>
    <rPh sb="0" eb="2">
      <t>ヨウシキ</t>
    </rPh>
    <rPh sb="5" eb="7">
      <t>ジョウゲン</t>
    </rPh>
    <rPh sb="7" eb="9">
      <t>カンリ</t>
    </rPh>
    <rPh sb="12" eb="15">
      <t>ジギョウショ</t>
    </rPh>
    <phoneticPr fontId="2"/>
  </si>
  <si>
    <t>その他の事業所に決定額を通知する時に使う様式です</t>
    <rPh sb="2" eb="3">
      <t>タ</t>
    </rPh>
    <rPh sb="4" eb="7">
      <t>ジギョウショ</t>
    </rPh>
    <rPh sb="8" eb="10">
      <t>ケッテイ</t>
    </rPh>
    <rPh sb="10" eb="11">
      <t>ガク</t>
    </rPh>
    <rPh sb="12" eb="14">
      <t>ツウチ</t>
    </rPh>
    <rPh sb="16" eb="17">
      <t>トキ</t>
    </rPh>
    <rPh sb="18" eb="19">
      <t>ツカ</t>
    </rPh>
    <rPh sb="20" eb="22">
      <t>ヨウシキ</t>
    </rPh>
    <phoneticPr fontId="2"/>
  </si>
  <si>
    <t>東大和市地域生活支援事業（移動支援）サービス提供実績記録票</t>
    <rPh sb="0" eb="4">
      <t>ヒガシヤマトシ</t>
    </rPh>
    <rPh sb="4" eb="6">
      <t>チイキ</t>
    </rPh>
    <rPh sb="6" eb="8">
      <t>セイカツ</t>
    </rPh>
    <rPh sb="8" eb="10">
      <t>シエン</t>
    </rPh>
    <rPh sb="10" eb="12">
      <t>ジギョウ</t>
    </rPh>
    <rPh sb="13" eb="15">
      <t>イドウ</t>
    </rPh>
    <rPh sb="15" eb="17">
      <t>シエン</t>
    </rPh>
    <rPh sb="22" eb="24">
      <t>テイキョウ</t>
    </rPh>
    <rPh sb="24" eb="26">
      <t>ジッセキ</t>
    </rPh>
    <rPh sb="26" eb="28">
      <t>キロク</t>
    </rPh>
    <rPh sb="28" eb="29">
      <t>ヒョウ</t>
    </rPh>
    <phoneticPr fontId="2"/>
  </si>
  <si>
    <t>移　動</t>
    <rPh sb="0" eb="1">
      <t>ワタル</t>
    </rPh>
    <rPh sb="2" eb="3">
      <t>ドウ</t>
    </rPh>
    <phoneticPr fontId="2"/>
  </si>
  <si>
    <t>算定
時間数</t>
    <rPh sb="0" eb="2">
      <t>サンテイ</t>
    </rPh>
    <rPh sb="3" eb="6">
      <t>ジカンスウ</t>
    </rPh>
    <phoneticPr fontId="2"/>
  </si>
  <si>
    <t>移動（無）</t>
    <rPh sb="0" eb="2">
      <t>イドウ</t>
    </rPh>
    <rPh sb="3" eb="4">
      <t>ム</t>
    </rPh>
    <phoneticPr fontId="2"/>
  </si>
  <si>
    <t>移動（有）</t>
    <rPh sb="0" eb="2">
      <t>イドウ</t>
    </rPh>
    <rPh sb="3" eb="4">
      <t>アリ</t>
    </rPh>
    <phoneticPr fontId="2"/>
  </si>
  <si>
    <t>移動（二人）</t>
    <rPh sb="0" eb="2">
      <t>イドウ</t>
    </rPh>
    <rPh sb="3" eb="5">
      <t>フタリ</t>
    </rPh>
    <phoneticPr fontId="2"/>
  </si>
  <si>
    <t>土</t>
    <rPh sb="0" eb="1">
      <t>ツチ</t>
    </rPh>
    <phoneticPr fontId="2"/>
  </si>
  <si>
    <t>移動（2人）</t>
    <rPh sb="0" eb="2">
      <t>イドウ</t>
    </rPh>
    <rPh sb="4" eb="5">
      <t>ニン</t>
    </rPh>
    <phoneticPr fontId="2"/>
  </si>
  <si>
    <t>移動（無）10H　移動（有）8H　移動（２人）8H</t>
    <rPh sb="0" eb="2">
      <t>イドウ</t>
    </rPh>
    <rPh sb="3" eb="4">
      <t>ム</t>
    </rPh>
    <rPh sb="9" eb="11">
      <t>イドウ</t>
    </rPh>
    <rPh sb="12" eb="13">
      <t>アリ</t>
    </rPh>
    <rPh sb="17" eb="19">
      <t>イドウ</t>
    </rPh>
    <rPh sb="20" eb="22">
      <t>フタリ</t>
    </rPh>
    <phoneticPr fontId="2"/>
  </si>
  <si>
    <t>サービス
内容</t>
    <rPh sb="5" eb="7">
      <t>ナイヨウ</t>
    </rPh>
    <phoneticPr fontId="2"/>
  </si>
  <si>
    <t>　代表取締役　　
　　　○○○○○○　　　　　㊞</t>
    <rPh sb="1" eb="3">
      <t>ダイヒョウ</t>
    </rPh>
    <rPh sb="3" eb="6">
      <t>トリシマリヤク</t>
    </rPh>
    <phoneticPr fontId="2"/>
  </si>
  <si>
    <t>○○○○○</t>
    <phoneticPr fontId="2"/>
  </si>
  <si>
    <t>総合支援法の事業所番号</t>
    <rPh sb="0" eb="2">
      <t>ソウゴウ</t>
    </rPh>
    <rPh sb="2" eb="4">
      <t>シエン</t>
    </rPh>
    <rPh sb="4" eb="5">
      <t>ホウ</t>
    </rPh>
    <rPh sb="6" eb="9">
      <t>ジギョウショ</t>
    </rPh>
    <rPh sb="9" eb="11">
      <t>バンゴウ</t>
    </rPh>
    <phoneticPr fontId="2"/>
  </si>
  <si>
    <t>総合支援法の事業所番号</t>
    <rPh sb="0" eb="2">
      <t>ソウゴウ</t>
    </rPh>
    <rPh sb="2" eb="4">
      <t>シエン</t>
    </rPh>
    <rPh sb="4" eb="5">
      <t>ホウ</t>
    </rPh>
    <rPh sb="6" eb="8">
      <t>ジギョウ</t>
    </rPh>
    <rPh sb="8" eb="9">
      <t>ショ</t>
    </rPh>
    <rPh sb="9" eb="11">
      <t>バンゴウ</t>
    </rPh>
    <phoneticPr fontId="2"/>
  </si>
  <si>
    <t>令和　　年　　月　　日</t>
    <rPh sb="0" eb="2">
      <t>レイワ</t>
    </rPh>
    <rPh sb="4" eb="5">
      <t>ネン</t>
    </rPh>
    <rPh sb="7" eb="8">
      <t>ガツ</t>
    </rPh>
    <rPh sb="10" eb="11">
      <t>ヒ</t>
    </rPh>
    <phoneticPr fontId="2"/>
  </si>
  <si>
    <t>令和</t>
    <rPh sb="0" eb="2">
      <t>レイワ</t>
    </rPh>
    <phoneticPr fontId="2"/>
  </si>
  <si>
    <t>（移動支援）</t>
    <rPh sb="1" eb="3">
      <t>イドウ</t>
    </rPh>
    <rPh sb="3" eb="5">
      <t>シエン</t>
    </rPh>
    <phoneticPr fontId="2"/>
  </si>
  <si>
    <t>算定時間数</t>
    <rPh sb="0" eb="2">
      <t>サンテイ</t>
    </rPh>
    <rPh sb="2" eb="4">
      <t>ジカン</t>
    </rPh>
    <rPh sb="4" eb="5">
      <t>カズ</t>
    </rPh>
    <phoneticPr fontId="2"/>
  </si>
  <si>
    <t>移動支援（二人介護）</t>
    <rPh sb="0" eb="2">
      <t>イドウ</t>
    </rPh>
    <rPh sb="2" eb="4">
      <t>シエン</t>
    </rPh>
    <rPh sb="5" eb="7">
      <t>フタリ</t>
    </rPh>
    <rPh sb="7" eb="9">
      <t>カイゴ</t>
    </rPh>
    <phoneticPr fontId="2"/>
  </si>
  <si>
    <t>移動支援（グループ）</t>
    <rPh sb="0" eb="2">
      <t>イドウ</t>
    </rPh>
    <rPh sb="2" eb="4">
      <t>シエン</t>
    </rPh>
    <phoneticPr fontId="2"/>
  </si>
  <si>
    <t>移動支援（身体介護無）</t>
    <rPh sb="0" eb="2">
      <t>イドウ</t>
    </rPh>
    <rPh sb="2" eb="4">
      <t>シエン</t>
    </rPh>
    <rPh sb="5" eb="7">
      <t>シンタイ</t>
    </rPh>
    <rPh sb="7" eb="9">
      <t>カイゴ</t>
    </rPh>
    <rPh sb="9" eb="10">
      <t>ム</t>
    </rPh>
    <phoneticPr fontId="2"/>
  </si>
  <si>
    <t>移動支援（身体介護有）</t>
    <rPh sb="0" eb="2">
      <t>イドウ</t>
    </rPh>
    <rPh sb="2" eb="4">
      <t>シエン</t>
    </rPh>
    <rPh sb="5" eb="7">
      <t>シンタイ</t>
    </rPh>
    <rPh sb="7" eb="9">
      <t>カイゴ</t>
    </rPh>
    <rPh sb="9" eb="10">
      <t>アリ</t>
    </rPh>
    <phoneticPr fontId="2"/>
  </si>
  <si>
    <t>令和</t>
    <rPh sb="0" eb="2">
      <t>レイワ</t>
    </rPh>
    <phoneticPr fontId="2"/>
  </si>
  <si>
    <t>令和　　年　　月分</t>
    <rPh sb="0" eb="2">
      <t>レイワ</t>
    </rPh>
    <rPh sb="4" eb="5">
      <t>ネン</t>
    </rPh>
    <rPh sb="7" eb="9">
      <t>ガツブン</t>
    </rPh>
    <phoneticPr fontId="2"/>
  </si>
  <si>
    <t>グループ</t>
    <phoneticPr fontId="2"/>
  </si>
  <si>
    <t>令和　　年　　　月分</t>
    <rPh sb="0" eb="2">
      <t>レイワ</t>
    </rPh>
    <rPh sb="4" eb="5">
      <t>ネン</t>
    </rPh>
    <rPh sb="8" eb="10">
      <t>ガツブン</t>
    </rPh>
    <phoneticPr fontId="2"/>
  </si>
  <si>
    <t>グループ</t>
    <phoneticPr fontId="2"/>
  </si>
  <si>
    <t>買い物</t>
    <rPh sb="0" eb="1">
      <t>カ</t>
    </rPh>
    <rPh sb="2" eb="3">
      <t>モノ</t>
    </rPh>
    <phoneticPr fontId="2"/>
  </si>
  <si>
    <t>プール</t>
    <phoneticPr fontId="2"/>
  </si>
  <si>
    <t>散歩</t>
    <rPh sb="0" eb="2">
      <t>サンポ</t>
    </rPh>
    <phoneticPr fontId="2"/>
  </si>
  <si>
    <t>利用目的
（グループの場合は同行者も記入）</t>
    <rPh sb="0" eb="2">
      <t>リヨウ</t>
    </rPh>
    <rPh sb="2" eb="4">
      <t>モクテキ</t>
    </rPh>
    <rPh sb="11" eb="13">
      <t>バアイ</t>
    </rPh>
    <rPh sb="14" eb="17">
      <t>ドウコウシャ</t>
    </rPh>
    <rPh sb="18" eb="20">
      <t>キニュウ</t>
    </rPh>
    <phoneticPr fontId="2"/>
  </si>
  <si>
    <t>映画鑑賞
（○さん、△さん）</t>
    <rPh sb="0" eb="2">
      <t>エイガ</t>
    </rPh>
    <rPh sb="2" eb="4">
      <t>カンショウ</t>
    </rPh>
    <phoneticPr fontId="2"/>
  </si>
  <si>
    <t>グループ</t>
    <phoneticPr fontId="2"/>
  </si>
  <si>
    <t>児童</t>
    <rPh sb="0" eb="2">
      <t>ジドウ</t>
    </rPh>
    <phoneticPr fontId="2"/>
  </si>
  <si>
    <t>令和2年4月
東大和市</t>
    <rPh sb="0" eb="2">
      <t>レイワ</t>
    </rPh>
    <rPh sb="3" eb="4">
      <t>ネン</t>
    </rPh>
    <rPh sb="5" eb="6">
      <t>ガツ</t>
    </rPh>
    <rPh sb="7" eb="11">
      <t>ヒガシヤマトシ</t>
    </rPh>
    <phoneticPr fontId="2"/>
  </si>
  <si>
    <t>（令和　　　　　年　　　　　月分）</t>
    <rPh sb="1" eb="3">
      <t>レイワ</t>
    </rPh>
    <rPh sb="8" eb="9">
      <t>ネン</t>
    </rPh>
    <rPh sb="14" eb="15">
      <t>ガツ</t>
    </rPh>
    <rPh sb="15" eb="16">
      <t>ブン</t>
    </rPh>
    <phoneticPr fontId="2"/>
  </si>
  <si>
    <t>１．５H</t>
    <phoneticPr fontId="2"/>
  </si>
  <si>
    <t>０．５H</t>
    <phoneticPr fontId="2"/>
  </si>
  <si>
    <t>１．０H</t>
    <phoneticPr fontId="2"/>
  </si>
  <si>
    <t>グループ</t>
    <phoneticPr fontId="2"/>
  </si>
  <si>
    <t>２．０H</t>
    <phoneticPr fontId="2"/>
  </si>
  <si>
    <t>２．５H</t>
    <phoneticPr fontId="2"/>
  </si>
  <si>
    <t>３．０H</t>
    <phoneticPr fontId="2"/>
  </si>
  <si>
    <t>３．５H</t>
    <phoneticPr fontId="2"/>
  </si>
  <si>
    <t>４．０H</t>
    <phoneticPr fontId="2"/>
  </si>
  <si>
    <t>４．５H</t>
    <phoneticPr fontId="2"/>
  </si>
  <si>
    <t>５．０H</t>
    <phoneticPr fontId="2"/>
  </si>
  <si>
    <t>５．５H</t>
    <phoneticPr fontId="2"/>
  </si>
  <si>
    <t>６．０H</t>
    <phoneticPr fontId="2"/>
  </si>
  <si>
    <t>６．５H</t>
    <phoneticPr fontId="2"/>
  </si>
  <si>
    <t>７．０H</t>
    <phoneticPr fontId="2"/>
  </si>
  <si>
    <t>７．５H</t>
    <phoneticPr fontId="2"/>
  </si>
  <si>
    <t>８．０H</t>
    <phoneticPr fontId="2"/>
  </si>
  <si>
    <t>８．５H</t>
    <phoneticPr fontId="2"/>
  </si>
  <si>
    <t>９．０H</t>
    <phoneticPr fontId="2"/>
  </si>
  <si>
    <t>９．５H</t>
    <phoneticPr fontId="2"/>
  </si>
  <si>
    <t>１０．０H</t>
    <phoneticPr fontId="2"/>
  </si>
  <si>
    <t>１０．５H</t>
    <phoneticPr fontId="2"/>
  </si>
  <si>
    <t>１１．０H</t>
    <phoneticPr fontId="2"/>
  </si>
  <si>
    <t>１１．５H</t>
    <phoneticPr fontId="2"/>
  </si>
  <si>
    <t>１２．０H</t>
    <phoneticPr fontId="2"/>
  </si>
  <si>
    <t>１２．５H</t>
    <phoneticPr fontId="2"/>
  </si>
  <si>
    <t>１３．０H</t>
    <phoneticPr fontId="2"/>
  </si>
  <si>
    <t>１３．５H</t>
    <phoneticPr fontId="2"/>
  </si>
  <si>
    <t>１４．０H</t>
    <phoneticPr fontId="2"/>
  </si>
  <si>
    <t>１４．５H</t>
    <phoneticPr fontId="2"/>
  </si>
  <si>
    <t>１５．０H</t>
    <phoneticPr fontId="2"/>
  </si>
  <si>
    <t>１５．５H</t>
    <phoneticPr fontId="2"/>
  </si>
  <si>
    <t>１６．０H</t>
    <phoneticPr fontId="2"/>
  </si>
  <si>
    <t>１６．５H</t>
    <phoneticPr fontId="2"/>
  </si>
  <si>
    <t>１７．０H</t>
    <phoneticPr fontId="2"/>
  </si>
  <si>
    <t>１７．５H</t>
    <phoneticPr fontId="2"/>
  </si>
  <si>
    <t>１８．０H</t>
    <phoneticPr fontId="2"/>
  </si>
  <si>
    <t>１８．５H</t>
    <phoneticPr fontId="2"/>
  </si>
  <si>
    <t>１９．０H</t>
    <phoneticPr fontId="2"/>
  </si>
  <si>
    <t>１９．５H</t>
    <phoneticPr fontId="2"/>
  </si>
  <si>
    <t>２０．０H</t>
    <phoneticPr fontId="2"/>
  </si>
  <si>
    <t>２０．５H</t>
    <phoneticPr fontId="2"/>
  </si>
  <si>
    <t>２１．０H</t>
    <phoneticPr fontId="2"/>
  </si>
  <si>
    <t>２１．５H</t>
    <phoneticPr fontId="2"/>
  </si>
  <si>
    <t>２２．０H</t>
    <phoneticPr fontId="2"/>
  </si>
  <si>
    <t>２２．５H</t>
    <phoneticPr fontId="2"/>
  </si>
  <si>
    <t>２３．０H</t>
    <phoneticPr fontId="2"/>
  </si>
  <si>
    <t>２３．５H</t>
    <phoneticPr fontId="2"/>
  </si>
  <si>
    <t>２４．０H</t>
    <phoneticPr fontId="2"/>
  </si>
  <si>
    <t>利用者
確認欄</t>
    <rPh sb="0" eb="3">
      <t>リヨウシャ</t>
    </rPh>
    <rPh sb="4" eb="6">
      <t>カクニン</t>
    </rPh>
    <rPh sb="6" eb="7">
      <t>ラン</t>
    </rPh>
    <phoneticPr fontId="2"/>
  </si>
  <si>
    <t>備考</t>
    <rPh sb="0" eb="2">
      <t>ビコウ</t>
    </rPh>
    <phoneticPr fontId="2"/>
  </si>
  <si>
    <t>みなみ</t>
    <phoneticPr fontId="2"/>
  </si>
  <si>
    <t>ミナミ</t>
    <phoneticPr fontId="2"/>
  </si>
  <si>
    <t>（ 移動支援 ）</t>
    <rPh sb="2" eb="4">
      <t>イドウ</t>
    </rPh>
    <rPh sb="4" eb="6">
      <t>シエン</t>
    </rPh>
    <phoneticPr fontId="2"/>
  </si>
  <si>
    <t>障害者総合支援法に基づく事業所番号</t>
    <rPh sb="0" eb="3">
      <t>ショウガイシャ</t>
    </rPh>
    <rPh sb="3" eb="5">
      <t>ソウゴウ</t>
    </rPh>
    <rPh sb="5" eb="7">
      <t>シエン</t>
    </rPh>
    <rPh sb="7" eb="8">
      <t>ホウ</t>
    </rPh>
    <rPh sb="9" eb="10">
      <t>モト</t>
    </rPh>
    <rPh sb="12" eb="15">
      <t>ジギョウショ</t>
    </rPh>
    <rPh sb="15" eb="17">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</si>
</sst>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quot;様&quot;&quot;式&quot;&quot;第&quot;General&quot;号&quot;\)"/>
    <numFmt numFmtId="178" formatCode="#,##0.0;[Red]\-#,##0.0"/>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4"/>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2"/>
      <name val="ＭＳ 明朝"/>
      <family val="1"/>
      <charset val="128"/>
    </font>
    <font>
      <sz val="14"/>
      <name val="ＭＳ Ｐゴシック"/>
      <family val="3"/>
      <charset val="128"/>
    </font>
    <font>
      <sz val="20"/>
      <name val="ＭＳ Ｐ明朝"/>
      <family val="1"/>
      <charset val="128"/>
    </font>
    <font>
      <sz val="20"/>
      <name val="ＭＳ Ｐゴシック"/>
      <family val="3"/>
      <charset val="128"/>
    </font>
    <font>
      <b/>
      <sz val="12"/>
      <name val="ＭＳ Ｐゴシック"/>
      <family val="3"/>
      <charset val="128"/>
    </font>
    <font>
      <sz val="8.5"/>
      <name val="ＭＳ Ｐ明朝"/>
      <family val="1"/>
      <charset val="128"/>
    </font>
    <font>
      <sz val="12"/>
      <name val="ＭＳ Ｐゴシック"/>
      <family val="3"/>
      <charset val="128"/>
    </font>
    <font>
      <sz val="10"/>
      <name val="ＭＳ Ｐゴシック"/>
      <family val="3"/>
      <charset val="128"/>
    </font>
    <font>
      <sz val="14"/>
      <color rgb="FFFF0000"/>
      <name val="ＭＳ Ｐ明朝"/>
      <family val="1"/>
      <charset val="128"/>
    </font>
    <font>
      <sz val="14"/>
      <color rgb="FFFF0000"/>
      <name val="ＭＳ Ｐゴシック"/>
      <family val="3"/>
      <charset val="128"/>
    </font>
    <font>
      <sz val="11"/>
      <name val="UD デジタル 教科書体 NK-B"/>
      <family val="1"/>
      <charset val="128"/>
    </font>
    <font>
      <b/>
      <sz val="9"/>
      <name val="ＭＳ Ｐ明朝"/>
      <family val="1"/>
      <charset val="128"/>
    </font>
  </fonts>
  <fills count="8">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rgb="FFCCFFFF"/>
        <bgColor indexed="64"/>
      </patternFill>
    </fill>
    <fill>
      <patternFill patternType="solid">
        <fgColor rgb="FFFFFF99"/>
        <bgColor indexed="64"/>
      </patternFill>
    </fill>
    <fill>
      <patternFill patternType="solid">
        <fgColor rgb="FFCCFFCC"/>
        <bgColor indexed="64"/>
      </patternFill>
    </fill>
    <fill>
      <patternFill patternType="solid">
        <fgColor rgb="FFFFCCFF"/>
        <bgColor indexed="64"/>
      </patternFill>
    </fill>
  </fills>
  <borders count="112">
    <border>
      <left/>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dotted">
        <color indexed="64"/>
      </right>
      <top style="thin">
        <color indexed="64"/>
      </top>
      <bottom/>
      <diagonal/>
    </border>
    <border>
      <left style="thin">
        <color indexed="64"/>
      </left>
      <right/>
      <top/>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top style="thin">
        <color indexed="64"/>
      </top>
      <bottom/>
      <diagonal/>
    </border>
    <border>
      <left style="dashed">
        <color indexed="64"/>
      </left>
      <right/>
      <top style="thin">
        <color indexed="64"/>
      </top>
      <bottom style="thin">
        <color indexed="64"/>
      </bottom>
      <diagonal/>
    </border>
    <border diagonalUp="1">
      <left style="thin">
        <color indexed="64"/>
      </left>
      <right style="dashed">
        <color indexed="64"/>
      </right>
      <top style="thin">
        <color indexed="64"/>
      </top>
      <bottom style="thin">
        <color indexed="64"/>
      </bottom>
      <diagonal style="thin">
        <color indexed="64"/>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double">
        <color indexed="64"/>
      </top>
      <bottom style="thin">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dotted">
        <color indexed="64"/>
      </left>
      <right/>
      <top/>
      <bottom style="thin">
        <color indexed="64"/>
      </bottom>
      <diagonal/>
    </border>
    <border>
      <left style="dotted">
        <color indexed="64"/>
      </left>
      <right/>
      <top/>
      <bottom/>
      <diagonal/>
    </border>
    <border>
      <left/>
      <right style="dotted">
        <color indexed="64"/>
      </right>
      <top/>
      <bottom/>
      <diagonal/>
    </border>
    <border>
      <left/>
      <right style="dotted">
        <color indexed="64"/>
      </right>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thin">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right style="thin">
        <color indexed="64"/>
      </right>
      <top/>
      <bottom style="double">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dotted">
        <color indexed="64"/>
      </left>
      <right style="dotted">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right style="dotted">
        <color indexed="64"/>
      </right>
      <top style="thin">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thin">
        <color indexed="64"/>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left/>
      <right style="double">
        <color indexed="64"/>
      </right>
      <top style="thin">
        <color indexed="64"/>
      </top>
      <bottom/>
      <diagonal/>
    </border>
    <border>
      <left style="thin">
        <color indexed="64"/>
      </left>
      <right/>
      <top/>
      <bottom style="double">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45">
    <xf numFmtId="0" fontId="0" fillId="0" borderId="0" xfId="0">
      <alignment vertical="center"/>
    </xf>
    <xf numFmtId="0" fontId="8" fillId="0" borderId="1" xfId="0" applyFont="1" applyFill="1" applyBorder="1" applyAlignment="1">
      <alignment vertical="center"/>
    </xf>
    <xf numFmtId="0" fontId="5" fillId="0" borderId="0" xfId="0" applyFont="1" applyFill="1" applyAlignment="1">
      <alignment horizontal="center" vertical="center"/>
    </xf>
    <xf numFmtId="0" fontId="3" fillId="0" borderId="0" xfId="0" applyFont="1" applyFill="1">
      <alignment vertical="center"/>
    </xf>
    <xf numFmtId="0" fontId="3" fillId="0" borderId="2" xfId="0" applyFont="1" applyFill="1" applyBorder="1">
      <alignment vertical="center"/>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textRotation="255"/>
    </xf>
    <xf numFmtId="0" fontId="3" fillId="0" borderId="0" xfId="0" applyFont="1" applyFill="1" applyBorder="1" applyAlignment="1">
      <alignment horizontal="center" vertical="center"/>
    </xf>
    <xf numFmtId="0" fontId="8" fillId="0" borderId="0" xfId="0" applyFont="1" applyFill="1">
      <alignment vertical="center"/>
    </xf>
    <xf numFmtId="0" fontId="5" fillId="0" borderId="0" xfId="0" applyFont="1" applyFill="1" applyAlignment="1">
      <alignment vertical="center"/>
    </xf>
    <xf numFmtId="0" fontId="8" fillId="0" borderId="0" xfId="0" applyFont="1" applyFill="1" applyAlignment="1">
      <alignment vertical="center"/>
    </xf>
    <xf numFmtId="0" fontId="4" fillId="0" borderId="0" xfId="0" applyFont="1" applyFill="1">
      <alignment vertical="center"/>
    </xf>
    <xf numFmtId="0" fontId="8" fillId="0" borderId="0" xfId="0" quotePrefix="1" applyFont="1" applyFill="1">
      <alignment vertical="center"/>
    </xf>
    <xf numFmtId="49" fontId="8" fillId="0" borderId="0" xfId="0" applyNumberFormat="1" applyFont="1" applyFill="1">
      <alignment vertical="center"/>
    </xf>
    <xf numFmtId="49" fontId="8" fillId="0" borderId="0" xfId="0" quotePrefix="1" applyNumberFormat="1" applyFont="1" applyFill="1">
      <alignment vertical="center"/>
    </xf>
    <xf numFmtId="0" fontId="8" fillId="0" borderId="3" xfId="0" applyFont="1" applyFill="1" applyBorder="1">
      <alignment vertical="center"/>
    </xf>
    <xf numFmtId="0" fontId="4" fillId="0" borderId="0" xfId="0"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0" borderId="4" xfId="0" applyFont="1" applyFill="1" applyBorder="1">
      <alignment vertical="center"/>
    </xf>
    <xf numFmtId="0" fontId="7" fillId="0" borderId="5" xfId="0" applyFont="1" applyFill="1" applyBorder="1">
      <alignment vertical="center"/>
    </xf>
    <xf numFmtId="0" fontId="7" fillId="0" borderId="2" xfId="0" applyFont="1" applyFill="1" applyBorder="1">
      <alignment vertical="center"/>
    </xf>
    <xf numFmtId="0" fontId="4" fillId="0" borderId="6" xfId="0" applyFont="1" applyFill="1" applyBorder="1">
      <alignment vertical="center"/>
    </xf>
    <xf numFmtId="0" fontId="4" fillId="0" borderId="1" xfId="0" applyFont="1" applyFill="1" applyBorder="1">
      <alignment vertical="center"/>
    </xf>
    <xf numFmtId="0" fontId="4" fillId="0" borderId="3" xfId="0" applyFont="1" applyFill="1" applyBorder="1">
      <alignment vertical="center"/>
    </xf>
    <xf numFmtId="0" fontId="11" fillId="0" borderId="7" xfId="0" applyFont="1" applyFill="1" applyBorder="1" applyAlignment="1">
      <alignment horizontal="center" vertical="center"/>
    </xf>
    <xf numFmtId="0" fontId="12" fillId="0" borderId="2" xfId="0" applyFont="1" applyBorder="1" applyAlignment="1">
      <alignment horizontal="center" vertical="center"/>
    </xf>
    <xf numFmtId="0" fontId="12" fillId="0" borderId="8" xfId="0" applyFont="1" applyBorder="1" applyAlignment="1">
      <alignment horizontal="center" vertical="center"/>
    </xf>
    <xf numFmtId="0" fontId="3" fillId="0" borderId="0" xfId="0" applyFont="1" applyFill="1" applyBorder="1">
      <alignment vertical="center"/>
    </xf>
    <xf numFmtId="0" fontId="3" fillId="0" borderId="9" xfId="0" applyFont="1" applyFill="1" applyBorder="1">
      <alignment vertical="center"/>
    </xf>
    <xf numFmtId="0" fontId="3" fillId="0" borderId="10" xfId="0" applyFont="1" applyFill="1" applyBorder="1">
      <alignment vertical="center"/>
    </xf>
    <xf numFmtId="0" fontId="3" fillId="0" borderId="11" xfId="0" applyFont="1" applyFill="1" applyBorder="1">
      <alignment vertical="center"/>
    </xf>
    <xf numFmtId="0" fontId="4" fillId="0" borderId="0" xfId="0" applyFont="1" applyFill="1" applyAlignment="1">
      <alignment horizontal="center" vertical="center"/>
    </xf>
    <xf numFmtId="0" fontId="4" fillId="0" borderId="0" xfId="0" applyFont="1" applyFill="1" applyBorder="1">
      <alignment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4" xfId="0" applyFont="1" applyFill="1" applyBorder="1" applyAlignment="1">
      <alignment horizontal="center" vertical="center"/>
    </xf>
    <xf numFmtId="0" fontId="6" fillId="0" borderId="0" xfId="0" applyFont="1" applyFill="1">
      <alignment vertical="center"/>
    </xf>
    <xf numFmtId="38" fontId="8" fillId="0" borderId="6" xfId="1" applyFont="1" applyFill="1" applyBorder="1" applyAlignment="1">
      <alignment vertical="center"/>
    </xf>
    <xf numFmtId="0" fontId="3" fillId="0" borderId="2" xfId="0" applyFont="1" applyFill="1" applyBorder="1" applyAlignment="1">
      <alignment vertical="center"/>
    </xf>
    <xf numFmtId="0" fontId="11" fillId="0" borderId="15" xfId="0" applyFont="1" applyFill="1" applyBorder="1" applyAlignment="1">
      <alignment vertical="center"/>
    </xf>
    <xf numFmtId="0" fontId="11" fillId="0" borderId="2" xfId="0" applyFont="1" applyFill="1" applyBorder="1" applyAlignment="1">
      <alignment vertical="center"/>
    </xf>
    <xf numFmtId="0" fontId="11" fillId="0" borderId="8" xfId="0" applyFont="1" applyFill="1" applyBorder="1" applyAlignment="1">
      <alignment vertical="center"/>
    </xf>
    <xf numFmtId="0" fontId="3" fillId="0" borderId="15" xfId="0" applyFont="1" applyFill="1" applyBorder="1" applyAlignment="1">
      <alignment vertical="center"/>
    </xf>
    <xf numFmtId="0" fontId="11" fillId="0" borderId="7" xfId="0" applyFont="1" applyFill="1" applyBorder="1" applyAlignment="1">
      <alignment vertical="center"/>
    </xf>
    <xf numFmtId="0" fontId="11" fillId="0" borderId="11" xfId="0" applyFont="1" applyFill="1" applyBorder="1" applyAlignment="1">
      <alignment vertical="center"/>
    </xf>
    <xf numFmtId="0" fontId="11" fillId="0" borderId="10" xfId="0" applyFont="1" applyFill="1" applyBorder="1" applyAlignment="1">
      <alignment vertical="center"/>
    </xf>
    <xf numFmtId="0" fontId="3" fillId="0" borderId="10" xfId="0" applyFont="1" applyFill="1" applyBorder="1" applyAlignment="1">
      <alignment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7" xfId="0" applyFont="1" applyFill="1" applyBorder="1" applyAlignment="1">
      <alignment horizontal="center" vertical="center"/>
    </xf>
    <xf numFmtId="0" fontId="4" fillId="0" borderId="18" xfId="0" applyFont="1" applyFill="1" applyBorder="1" applyAlignment="1">
      <alignment vertical="center"/>
    </xf>
    <xf numFmtId="0" fontId="5" fillId="0" borderId="0" xfId="0" applyFont="1" applyFill="1" applyBorder="1" applyAlignment="1">
      <alignment vertical="center" textRotation="255"/>
    </xf>
    <xf numFmtId="0" fontId="5" fillId="0" borderId="18" xfId="0" applyFont="1" applyFill="1" applyBorder="1" applyAlignment="1">
      <alignment vertical="center" textRotation="255"/>
    </xf>
    <xf numFmtId="0" fontId="3" fillId="0" borderId="18" xfId="0" applyFont="1" applyFill="1" applyBorder="1">
      <alignment vertical="center"/>
    </xf>
    <xf numFmtId="0" fontId="0" fillId="0" borderId="0" xfId="0" applyAlignment="1">
      <alignment horizontal="center" vertical="center"/>
    </xf>
    <xf numFmtId="0" fontId="10" fillId="0" borderId="0" xfId="0" applyFont="1">
      <alignment vertical="center"/>
    </xf>
    <xf numFmtId="0" fontId="3" fillId="0" borderId="0" xfId="0" applyFont="1" applyFill="1" applyAlignment="1">
      <alignment horizontal="center" vertical="center"/>
    </xf>
    <xf numFmtId="0" fontId="4" fillId="0" borderId="0" xfId="0" applyFont="1" applyFill="1" applyBorder="1" applyAlignment="1">
      <alignment vertical="top"/>
    </xf>
    <xf numFmtId="0" fontId="3" fillId="0" borderId="31" xfId="0" applyFont="1" applyFill="1" applyBorder="1" applyAlignment="1">
      <alignment vertical="center"/>
    </xf>
    <xf numFmtId="0" fontId="3" fillId="0" borderId="32" xfId="0" applyFont="1" applyFill="1" applyBorder="1" applyAlignment="1">
      <alignment vertical="center"/>
    </xf>
    <xf numFmtId="0" fontId="3" fillId="0" borderId="33"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4" xfId="0" applyFont="1" applyFill="1" applyBorder="1" applyAlignment="1">
      <alignment vertical="center"/>
    </xf>
    <xf numFmtId="0" fontId="8" fillId="0" borderId="6" xfId="0" applyFont="1" applyFill="1" applyBorder="1" applyAlignment="1">
      <alignment horizontal="center" vertical="center"/>
    </xf>
    <xf numFmtId="0" fontId="3" fillId="0" borderId="2" xfId="0" applyFont="1" applyFill="1" applyBorder="1" applyAlignment="1">
      <alignment horizontal="center" vertical="center" wrapText="1"/>
    </xf>
    <xf numFmtId="38" fontId="8" fillId="0" borderId="6" xfId="1" applyFont="1" applyFill="1" applyBorder="1" applyAlignment="1">
      <alignment horizontal="center" vertical="center"/>
    </xf>
    <xf numFmtId="38" fontId="8" fillId="0" borderId="20" xfId="1" applyFont="1" applyFill="1" applyBorder="1" applyAlignment="1">
      <alignment horizontal="center" vertical="center"/>
    </xf>
    <xf numFmtId="38" fontId="8" fillId="0" borderId="34" xfId="1" applyFont="1" applyFill="1" applyBorder="1" applyAlignment="1">
      <alignment horizontal="center" vertical="center"/>
    </xf>
    <xf numFmtId="38" fontId="8" fillId="0" borderId="20" xfId="0" applyNumberFormat="1" applyFont="1" applyFill="1" applyBorder="1" applyAlignment="1">
      <alignment horizontal="center" vertical="center"/>
    </xf>
    <xf numFmtId="0" fontId="3" fillId="0" borderId="35" xfId="0" applyFont="1" applyFill="1" applyBorder="1" applyAlignment="1">
      <alignment horizontal="center" vertical="center" wrapText="1"/>
    </xf>
    <xf numFmtId="0" fontId="3" fillId="0" borderId="36" xfId="0" applyFont="1" applyFill="1" applyBorder="1">
      <alignment vertical="center"/>
    </xf>
    <xf numFmtId="0" fontId="3" fillId="0" borderId="37" xfId="0" applyFont="1" applyFill="1" applyBorder="1">
      <alignment vertical="center"/>
    </xf>
    <xf numFmtId="38" fontId="8" fillId="0" borderId="6" xfId="1" applyFont="1" applyFill="1" applyBorder="1" applyAlignment="1" applyProtection="1">
      <alignment vertical="center"/>
      <protection locked="0"/>
    </xf>
    <xf numFmtId="0" fontId="8" fillId="0" borderId="0" xfId="0" applyFont="1" applyFill="1" applyProtection="1">
      <alignment vertical="center"/>
      <protection locked="0"/>
    </xf>
    <xf numFmtId="0" fontId="3" fillId="0" borderId="0" xfId="0" applyFont="1" applyFill="1" applyProtection="1">
      <alignment vertical="center"/>
      <protection locked="0"/>
    </xf>
    <xf numFmtId="0" fontId="5" fillId="0" borderId="0" xfId="0" applyFont="1" applyFill="1" applyAlignment="1" applyProtection="1">
      <alignment vertical="center"/>
      <protection locked="0"/>
    </xf>
    <xf numFmtId="0" fontId="8" fillId="0" borderId="0" xfId="0" applyFont="1" applyFill="1" applyAlignment="1" applyProtection="1">
      <alignment vertical="center"/>
      <protection locked="0"/>
    </xf>
    <xf numFmtId="0" fontId="8" fillId="0" borderId="6" xfId="0" applyFont="1" applyFill="1" applyBorder="1" applyAlignment="1" applyProtection="1">
      <alignment horizontal="center" vertical="center"/>
      <protection locked="0"/>
    </xf>
    <xf numFmtId="0" fontId="8" fillId="0" borderId="13" xfId="0"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protection locked="0"/>
    </xf>
    <xf numFmtId="0" fontId="8" fillId="0" borderId="14" xfId="0" applyFont="1" applyFill="1" applyBorder="1" applyAlignment="1" applyProtection="1">
      <alignment horizontal="center" vertical="center"/>
      <protection locked="0"/>
    </xf>
    <xf numFmtId="0" fontId="8" fillId="0" borderId="16" xfId="0" applyFont="1" applyFill="1" applyBorder="1" applyAlignment="1" applyProtection="1">
      <alignment horizontal="center" vertical="center"/>
      <protection locked="0"/>
    </xf>
    <xf numFmtId="0" fontId="8" fillId="0" borderId="17" xfId="0" applyFont="1" applyFill="1" applyBorder="1" applyAlignment="1" applyProtection="1">
      <alignment horizontal="center" vertical="center"/>
      <protection locked="0"/>
    </xf>
    <xf numFmtId="0" fontId="4" fillId="0" borderId="0" xfId="0" applyFont="1" applyFill="1" applyProtection="1">
      <alignment vertical="center"/>
      <protection locked="0"/>
    </xf>
    <xf numFmtId="0" fontId="4" fillId="0" borderId="0" xfId="0" applyFont="1" applyFill="1" applyAlignment="1" applyProtection="1">
      <alignment horizontal="center" vertical="center"/>
      <protection locked="0"/>
    </xf>
    <xf numFmtId="0" fontId="8" fillId="0" borderId="0" xfId="0" quotePrefix="1" applyFont="1" applyFill="1" applyProtection="1">
      <alignment vertical="center"/>
      <protection locked="0"/>
    </xf>
    <xf numFmtId="0" fontId="8" fillId="0" borderId="1" xfId="0" applyFont="1" applyFill="1" applyBorder="1" applyAlignment="1" applyProtection="1">
      <alignment vertical="center"/>
      <protection locked="0"/>
    </xf>
    <xf numFmtId="49" fontId="8" fillId="0" borderId="0" xfId="0" applyNumberFormat="1" applyFont="1" applyFill="1" applyProtection="1">
      <alignment vertical="center"/>
      <protection locked="0"/>
    </xf>
    <xf numFmtId="49" fontId="8" fillId="0" borderId="0" xfId="0" quotePrefix="1" applyNumberFormat="1" applyFont="1" applyFill="1" applyProtection="1">
      <alignment vertical="center"/>
      <protection locked="0"/>
    </xf>
    <xf numFmtId="38" fontId="8" fillId="0" borderId="20" xfId="1" applyFont="1" applyFill="1" applyBorder="1" applyAlignment="1" applyProtection="1">
      <alignment horizontal="center" vertical="center"/>
      <protection locked="0"/>
    </xf>
    <xf numFmtId="38" fontId="8" fillId="0" borderId="6" xfId="1" applyFont="1" applyFill="1" applyBorder="1" applyAlignment="1" applyProtection="1">
      <alignment horizontal="center" vertical="center"/>
      <protection locked="0"/>
    </xf>
    <xf numFmtId="176" fontId="8" fillId="0" borderId="0" xfId="0" applyNumberFormat="1" applyFont="1" applyFill="1" applyProtection="1">
      <alignment vertical="center"/>
      <protection locked="0"/>
    </xf>
    <xf numFmtId="38" fontId="8" fillId="0" borderId="34" xfId="1" applyFont="1" applyFill="1" applyBorder="1" applyAlignment="1" applyProtection="1">
      <alignment horizontal="center" vertical="center"/>
      <protection locked="0"/>
    </xf>
    <xf numFmtId="0" fontId="8" fillId="0" borderId="3" xfId="0" applyFont="1" applyFill="1" applyBorder="1" applyProtection="1">
      <alignment vertical="center"/>
      <protection locked="0"/>
    </xf>
    <xf numFmtId="0" fontId="3" fillId="0" borderId="0" xfId="0" applyFont="1" applyFill="1" applyBorder="1" applyAlignment="1">
      <alignment vertical="center"/>
    </xf>
    <xf numFmtId="0" fontId="3" fillId="0" borderId="38"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10" fillId="0" borderId="0" xfId="0" applyFont="1" applyFill="1" applyAlignment="1">
      <alignment vertical="center"/>
    </xf>
    <xf numFmtId="0" fontId="3" fillId="0" borderId="13" xfId="0" applyFont="1" applyFill="1" applyBorder="1" applyAlignment="1">
      <alignment vertical="center"/>
    </xf>
    <xf numFmtId="0" fontId="3" fillId="0" borderId="12" xfId="0" applyFont="1" applyFill="1" applyBorder="1" applyAlignment="1">
      <alignment vertical="center"/>
    </xf>
    <xf numFmtId="0" fontId="3" fillId="0" borderId="14" xfId="0" applyFont="1" applyFill="1" applyBorder="1" applyAlignment="1">
      <alignment vertical="center"/>
    </xf>
    <xf numFmtId="0" fontId="4" fillId="0" borderId="39" xfId="0" applyFont="1" applyFill="1" applyBorder="1">
      <alignment vertical="center"/>
    </xf>
    <xf numFmtId="0" fontId="4" fillId="0" borderId="40" xfId="0" applyFont="1" applyFill="1" applyBorder="1">
      <alignment vertical="center"/>
    </xf>
    <xf numFmtId="0" fontId="4" fillId="0" borderId="41" xfId="0" applyFont="1" applyFill="1" applyBorder="1">
      <alignment vertical="center"/>
    </xf>
    <xf numFmtId="0" fontId="8" fillId="0" borderId="2" xfId="0" applyFont="1" applyFill="1" applyBorder="1" applyAlignment="1">
      <alignment vertical="center"/>
    </xf>
    <xf numFmtId="0" fontId="8" fillId="0" borderId="2" xfId="0" applyFont="1" applyFill="1" applyBorder="1" applyAlignment="1" applyProtection="1">
      <alignment vertical="center"/>
      <protection locked="0"/>
    </xf>
    <xf numFmtId="0" fontId="8" fillId="0" borderId="0" xfId="0" applyFont="1" applyFill="1" applyBorder="1" applyProtection="1">
      <alignment vertical="center"/>
      <protection locked="0"/>
    </xf>
    <xf numFmtId="0" fontId="8" fillId="0" borderId="2" xfId="0" applyFont="1" applyFill="1" applyBorder="1" applyProtection="1">
      <alignment vertical="center"/>
      <protection locked="0"/>
    </xf>
    <xf numFmtId="0" fontId="8" fillId="0" borderId="2" xfId="0" applyFont="1" applyFill="1" applyBorder="1">
      <alignment vertical="center"/>
    </xf>
    <xf numFmtId="0" fontId="8" fillId="0" borderId="0" xfId="0" applyFont="1" applyFill="1" applyBorder="1">
      <alignment vertical="center"/>
    </xf>
    <xf numFmtId="0" fontId="17" fillId="0" borderId="0" xfId="0" applyFont="1" applyFill="1" applyAlignment="1">
      <alignment vertical="center"/>
    </xf>
    <xf numFmtId="0" fontId="18" fillId="0" borderId="0" xfId="0" applyFont="1" applyFill="1" applyAlignment="1">
      <alignment vertical="center"/>
    </xf>
    <xf numFmtId="0" fontId="4" fillId="0" borderId="9" xfId="0" applyFont="1" applyFill="1" applyBorder="1">
      <alignment vertical="center"/>
    </xf>
    <xf numFmtId="0" fontId="10" fillId="0" borderId="104" xfId="0" applyFont="1" applyBorder="1" applyAlignment="1">
      <alignment horizontal="center" vertical="center"/>
    </xf>
    <xf numFmtId="0" fontId="10" fillId="0" borderId="104" xfId="0" applyFont="1" applyBorder="1" applyAlignment="1">
      <alignment horizontal="center" vertical="center" wrapText="1"/>
    </xf>
    <xf numFmtId="0" fontId="10" fillId="4" borderId="105" xfId="0" applyFont="1" applyFill="1" applyBorder="1" applyAlignment="1">
      <alignment horizontal="center" vertical="center"/>
    </xf>
    <xf numFmtId="3" fontId="10" fillId="4" borderId="105" xfId="0" applyNumberFormat="1" applyFont="1" applyFill="1" applyBorder="1">
      <alignment vertical="center"/>
    </xf>
    <xf numFmtId="0" fontId="10" fillId="5" borderId="106" xfId="0" applyFont="1" applyFill="1" applyBorder="1" applyAlignment="1">
      <alignment horizontal="center" vertical="center"/>
    </xf>
    <xf numFmtId="3" fontId="10" fillId="2" borderId="106" xfId="0" applyNumberFormat="1" applyFont="1" applyFill="1" applyBorder="1">
      <alignment vertical="center"/>
    </xf>
    <xf numFmtId="0" fontId="10" fillId="6" borderId="107" xfId="0" applyFont="1" applyFill="1" applyBorder="1" applyAlignment="1">
      <alignment horizontal="center" vertical="center"/>
    </xf>
    <xf numFmtId="3" fontId="10" fillId="6" borderId="107" xfId="0" applyNumberFormat="1" applyFont="1" applyFill="1" applyBorder="1">
      <alignment vertical="center"/>
    </xf>
    <xf numFmtId="0" fontId="10" fillId="7" borderId="108" xfId="0" applyFont="1" applyFill="1" applyBorder="1" applyAlignment="1">
      <alignment horizontal="center" vertical="center"/>
    </xf>
    <xf numFmtId="3" fontId="10" fillId="7" borderId="108" xfId="0" applyNumberFormat="1" applyFont="1" applyFill="1" applyBorder="1">
      <alignment vertical="center"/>
    </xf>
    <xf numFmtId="0" fontId="0" fillId="0" borderId="0" xfId="0" applyAlignment="1">
      <alignment horizontal="right" wrapText="1"/>
    </xf>
    <xf numFmtId="0" fontId="19" fillId="0" borderId="0" xfId="0" applyFont="1" applyFill="1">
      <alignment vertical="center"/>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4" xfId="0" applyFont="1" applyFill="1" applyBorder="1" applyAlignment="1">
      <alignment horizontal="center" vertical="center"/>
    </xf>
    <xf numFmtId="176" fontId="3" fillId="0" borderId="21" xfId="0" applyNumberFormat="1" applyFont="1" applyFill="1" applyBorder="1" applyAlignment="1">
      <alignment horizontal="right" vertical="center"/>
    </xf>
    <xf numFmtId="0" fontId="3" fillId="0" borderId="0" xfId="0" applyFont="1" applyFill="1" applyAlignment="1">
      <alignment horizontal="center" vertical="center"/>
    </xf>
    <xf numFmtId="0" fontId="11" fillId="0" borderId="47"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49"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42" xfId="0" applyFont="1" applyFill="1" applyBorder="1" applyAlignment="1">
      <alignment horizontal="center" vertical="center"/>
    </xf>
    <xf numFmtId="0" fontId="11" fillId="0" borderId="48" xfId="0" applyFont="1" applyFill="1" applyBorder="1" applyAlignment="1">
      <alignment horizontal="center" vertical="center"/>
    </xf>
    <xf numFmtId="0" fontId="11" fillId="0" borderId="50" xfId="0" applyFont="1" applyFill="1" applyBorder="1" applyAlignment="1">
      <alignment horizontal="center" vertical="center"/>
    </xf>
    <xf numFmtId="0" fontId="11" fillId="0" borderId="44" xfId="0" applyFont="1" applyFill="1" applyBorder="1" applyAlignment="1">
      <alignment horizontal="center" vertical="center"/>
    </xf>
    <xf numFmtId="0" fontId="11" fillId="0" borderId="43" xfId="0" applyFont="1" applyFill="1" applyBorder="1" applyAlignment="1">
      <alignment horizontal="center" vertical="center"/>
    </xf>
    <xf numFmtId="0" fontId="3" fillId="0" borderId="7" xfId="0" applyFont="1" applyFill="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20" xfId="0" applyBorder="1" applyAlignment="1">
      <alignment horizontal="center" vertical="center"/>
    </xf>
    <xf numFmtId="0" fontId="0" fillId="0" borderId="4" xfId="0" applyBorder="1" applyAlignment="1">
      <alignment horizontal="center" vertical="center"/>
    </xf>
    <xf numFmtId="0" fontId="0" fillId="0" borderId="42" xfId="0" applyBorder="1" applyAlignment="1">
      <alignment horizontal="center" vertical="center"/>
    </xf>
    <xf numFmtId="0" fontId="3" fillId="0" borderId="7" xfId="0" applyFont="1" applyFill="1" applyBorder="1" applyAlignment="1">
      <alignment vertical="center"/>
    </xf>
    <xf numFmtId="0" fontId="3" fillId="0" borderId="2" xfId="0" applyFont="1" applyFill="1" applyBorder="1" applyAlignment="1">
      <alignment vertical="center"/>
    </xf>
    <xf numFmtId="0" fontId="0" fillId="0" borderId="2" xfId="0" applyBorder="1" applyAlignment="1">
      <alignment vertical="center"/>
    </xf>
    <xf numFmtId="0" fontId="0" fillId="0" borderId="5" xfId="0" applyBorder="1" applyAlignment="1">
      <alignment vertical="center"/>
    </xf>
    <xf numFmtId="0" fontId="3" fillId="0" borderId="20" xfId="0" applyFont="1" applyFill="1" applyBorder="1" applyAlignment="1">
      <alignment vertical="center"/>
    </xf>
    <xf numFmtId="0" fontId="3" fillId="0" borderId="4" xfId="0" applyFont="1" applyFill="1" applyBorder="1" applyAlignment="1">
      <alignment vertical="center"/>
    </xf>
    <xf numFmtId="0" fontId="0" fillId="0" borderId="4" xfId="0" applyBorder="1" applyAlignment="1">
      <alignment vertical="center"/>
    </xf>
    <xf numFmtId="0" fontId="0" fillId="0" borderId="42" xfId="0" applyBorder="1" applyAlignment="1">
      <alignment vertical="center"/>
    </xf>
    <xf numFmtId="176" fontId="11" fillId="0" borderId="47" xfId="0" applyNumberFormat="1" applyFont="1" applyFill="1" applyBorder="1" applyAlignment="1">
      <alignment horizontal="center" vertical="center"/>
    </xf>
    <xf numFmtId="176" fontId="11" fillId="0" borderId="0" xfId="0" applyNumberFormat="1" applyFont="1" applyFill="1" applyBorder="1" applyAlignment="1">
      <alignment horizontal="center" vertical="center"/>
    </xf>
    <xf numFmtId="176" fontId="11" fillId="0" borderId="18" xfId="0" applyNumberFormat="1" applyFont="1" applyFill="1" applyBorder="1" applyAlignment="1">
      <alignment horizontal="center" vertical="center"/>
    </xf>
    <xf numFmtId="176" fontId="11" fillId="0" borderId="49" xfId="0" applyNumberFormat="1" applyFont="1" applyFill="1" applyBorder="1" applyAlignment="1">
      <alignment horizontal="center" vertical="center"/>
    </xf>
    <xf numFmtId="176" fontId="11" fillId="0" borderId="4" xfId="0" applyNumberFormat="1" applyFont="1" applyFill="1" applyBorder="1" applyAlignment="1">
      <alignment horizontal="center" vertical="center"/>
    </xf>
    <xf numFmtId="176" fontId="11" fillId="0" borderId="42" xfId="0" applyNumberFormat="1" applyFont="1" applyFill="1" applyBorder="1" applyAlignment="1">
      <alignment horizontal="center" vertical="center"/>
    </xf>
    <xf numFmtId="0" fontId="3" fillId="0" borderId="21" xfId="0" applyFont="1" applyFill="1" applyBorder="1" applyAlignment="1">
      <alignment horizontal="center" vertical="center"/>
    </xf>
    <xf numFmtId="0" fontId="12" fillId="0" borderId="9" xfId="0" applyFont="1" applyBorder="1" applyAlignment="1">
      <alignment horizontal="center" vertical="center"/>
    </xf>
    <xf numFmtId="0" fontId="12" fillId="0" borderId="0" xfId="0" applyFont="1" applyBorder="1" applyAlignment="1">
      <alignment horizontal="center" vertical="center"/>
    </xf>
    <xf numFmtId="0" fontId="12" fillId="0" borderId="45" xfId="0" applyFont="1" applyBorder="1" applyAlignment="1">
      <alignment horizontal="center" vertical="center"/>
    </xf>
    <xf numFmtId="0" fontId="12" fillId="0" borderId="20" xfId="0" applyFont="1" applyBorder="1" applyAlignment="1">
      <alignment horizontal="center" vertical="center"/>
    </xf>
    <xf numFmtId="0" fontId="12" fillId="0" borderId="4" xfId="0" applyFont="1" applyBorder="1" applyAlignment="1">
      <alignment horizontal="center" vertical="center"/>
    </xf>
    <xf numFmtId="0" fontId="12" fillId="0" borderId="46" xfId="0" applyFont="1" applyBorder="1" applyAlignment="1">
      <alignment horizontal="center" vertical="center"/>
    </xf>
    <xf numFmtId="176" fontId="11" fillId="0" borderId="9" xfId="0" applyNumberFormat="1" applyFont="1" applyFill="1" applyBorder="1" applyAlignment="1">
      <alignment horizontal="center" vertical="center"/>
    </xf>
    <xf numFmtId="176" fontId="11" fillId="0" borderId="48" xfId="0" applyNumberFormat="1" applyFont="1" applyFill="1" applyBorder="1" applyAlignment="1">
      <alignment horizontal="center" vertical="center"/>
    </xf>
    <xf numFmtId="176" fontId="11" fillId="0" borderId="20" xfId="0" applyNumberFormat="1" applyFont="1" applyFill="1" applyBorder="1" applyAlignment="1">
      <alignment horizontal="center" vertical="center"/>
    </xf>
    <xf numFmtId="176" fontId="11" fillId="0" borderId="50" xfId="0" applyNumberFormat="1" applyFont="1" applyFill="1" applyBorder="1" applyAlignment="1">
      <alignment horizontal="center" vertical="center"/>
    </xf>
    <xf numFmtId="0" fontId="4" fillId="0" borderId="7"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42" xfId="0" applyFont="1" applyFill="1" applyBorder="1" applyAlignment="1">
      <alignment horizontal="center" vertical="center"/>
    </xf>
    <xf numFmtId="0" fontId="5" fillId="0" borderId="7" xfId="0" applyFont="1" applyFill="1" applyBorder="1" applyAlignment="1">
      <alignment horizontal="center" vertical="center"/>
    </xf>
    <xf numFmtId="0" fontId="10" fillId="0" borderId="8" xfId="0" applyFont="1" applyBorder="1" applyAlignment="1">
      <alignment horizontal="center" vertical="center"/>
    </xf>
    <xf numFmtId="0" fontId="10" fillId="0" borderId="20" xfId="0" applyFont="1" applyBorder="1" applyAlignment="1">
      <alignment horizontal="center" vertical="center"/>
    </xf>
    <xf numFmtId="0" fontId="10" fillId="0" borderId="46" xfId="0" applyFont="1" applyBorder="1" applyAlignment="1">
      <alignment horizontal="center" vertical="center"/>
    </xf>
    <xf numFmtId="0" fontId="5" fillId="0" borderId="15" xfId="0" applyFont="1" applyFill="1" applyBorder="1" applyAlignment="1">
      <alignment horizontal="center" vertical="center"/>
    </xf>
    <xf numFmtId="0" fontId="10" fillId="0" borderId="5" xfId="0" applyFont="1" applyBorder="1" applyAlignment="1">
      <alignment horizontal="center" vertical="center"/>
    </xf>
    <xf numFmtId="0" fontId="10" fillId="0" borderId="43" xfId="0" applyFont="1" applyBorder="1" applyAlignment="1">
      <alignment horizontal="center" vertical="center"/>
    </xf>
    <xf numFmtId="0" fontId="10" fillId="0" borderId="42" xfId="0" applyFont="1" applyBorder="1" applyAlignment="1">
      <alignment horizontal="center" vertical="center"/>
    </xf>
    <xf numFmtId="0" fontId="10" fillId="0" borderId="0" xfId="0" applyFont="1" applyFill="1" applyAlignment="1">
      <alignment horizontal="center" vertical="center"/>
    </xf>
    <xf numFmtId="0" fontId="4" fillId="0" borderId="2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7"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0" fontId="3" fillId="0" borderId="9" xfId="0" applyFont="1" applyFill="1" applyBorder="1" applyAlignment="1">
      <alignment horizontal="center" vertical="center" textRotation="255"/>
    </xf>
    <xf numFmtId="0" fontId="3" fillId="0" borderId="18" xfId="0" applyFont="1" applyFill="1" applyBorder="1" applyAlignment="1">
      <alignment horizontal="center" vertical="center" textRotation="255"/>
    </xf>
    <xf numFmtId="0" fontId="3" fillId="0" borderId="20" xfId="0" applyFont="1" applyFill="1" applyBorder="1" applyAlignment="1">
      <alignment horizontal="center" vertical="center" textRotation="255"/>
    </xf>
    <xf numFmtId="0" fontId="3" fillId="0" borderId="42" xfId="0" applyFont="1" applyFill="1" applyBorder="1" applyAlignment="1">
      <alignment horizontal="center" vertical="center" textRotation="255"/>
    </xf>
    <xf numFmtId="0" fontId="11" fillId="0" borderId="45" xfId="0" applyFont="1" applyFill="1" applyBorder="1" applyAlignment="1">
      <alignment horizontal="center" vertical="center"/>
    </xf>
    <xf numFmtId="0" fontId="11" fillId="0" borderId="46"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0" xfId="0" applyFont="1" applyFill="1" applyAlignment="1">
      <alignment horizontal="center" vertical="center"/>
    </xf>
    <xf numFmtId="0" fontId="6" fillId="0" borderId="21" xfId="0" applyFont="1" applyFill="1" applyBorder="1" applyAlignment="1">
      <alignment horizontal="center" vertical="center"/>
    </xf>
    <xf numFmtId="0" fontId="5" fillId="0" borderId="2" xfId="0" applyFont="1" applyFill="1" applyBorder="1" applyAlignment="1">
      <alignment horizontal="center" vertical="center" textRotation="255"/>
    </xf>
    <xf numFmtId="0" fontId="5" fillId="0" borderId="5" xfId="0" applyFont="1" applyFill="1" applyBorder="1" applyAlignment="1">
      <alignment horizontal="center" vertical="center" textRotation="255"/>
    </xf>
    <xf numFmtId="0" fontId="5" fillId="0" borderId="0" xfId="0" applyFont="1" applyFill="1" applyBorder="1" applyAlignment="1">
      <alignment horizontal="center" vertical="center" textRotation="255"/>
    </xf>
    <xf numFmtId="0" fontId="5" fillId="0" borderId="18" xfId="0" applyFont="1" applyFill="1" applyBorder="1" applyAlignment="1">
      <alignment horizontal="center" vertical="center" textRotation="255"/>
    </xf>
    <xf numFmtId="0" fontId="5" fillId="0" borderId="4" xfId="0" applyFont="1" applyFill="1" applyBorder="1" applyAlignment="1">
      <alignment horizontal="center" vertical="center" textRotation="255"/>
    </xf>
    <xf numFmtId="0" fontId="5" fillId="0" borderId="42" xfId="0" applyFont="1" applyFill="1" applyBorder="1" applyAlignment="1">
      <alignment horizontal="center" vertical="center" textRotation="255"/>
    </xf>
    <xf numFmtId="0" fontId="3" fillId="0" borderId="5" xfId="0" applyFont="1" applyFill="1" applyBorder="1" applyAlignment="1">
      <alignment vertical="center"/>
    </xf>
    <xf numFmtId="0" fontId="3" fillId="0" borderId="9" xfId="0" applyFont="1" applyFill="1" applyBorder="1" applyAlignment="1">
      <alignment vertical="center"/>
    </xf>
    <xf numFmtId="0" fontId="3" fillId="0" borderId="0" xfId="0" applyFont="1" applyFill="1" applyBorder="1" applyAlignment="1">
      <alignment vertical="center"/>
    </xf>
    <xf numFmtId="0" fontId="3" fillId="0" borderId="18" xfId="0" applyFont="1" applyFill="1" applyBorder="1" applyAlignment="1">
      <alignment vertical="center"/>
    </xf>
    <xf numFmtId="0" fontId="3" fillId="0" borderId="42" xfId="0" applyFont="1" applyFill="1" applyBorder="1" applyAlignment="1">
      <alignment vertical="center"/>
    </xf>
    <xf numFmtId="0" fontId="4"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7" xfId="0" applyFont="1" applyFill="1" applyBorder="1" applyAlignment="1">
      <alignment horizontal="left" vertical="center"/>
    </xf>
    <xf numFmtId="0" fontId="3" fillId="0" borderId="2" xfId="0" applyFont="1" applyFill="1" applyBorder="1" applyAlignment="1">
      <alignment horizontal="left" vertical="center"/>
    </xf>
    <xf numFmtId="0" fontId="3" fillId="0" borderId="5" xfId="0" applyFont="1" applyFill="1" applyBorder="1" applyAlignment="1">
      <alignment horizontal="left" vertical="center"/>
    </xf>
    <xf numFmtId="0" fontId="3" fillId="0" borderId="9" xfId="0" applyFont="1" applyFill="1" applyBorder="1" applyAlignment="1">
      <alignment horizontal="left" vertical="center"/>
    </xf>
    <xf numFmtId="0" fontId="3" fillId="0" borderId="0" xfId="0" applyFont="1" applyFill="1" applyBorder="1" applyAlignment="1">
      <alignment horizontal="left" vertical="center"/>
    </xf>
    <xf numFmtId="0" fontId="3" fillId="0" borderId="18" xfId="0" applyFont="1" applyFill="1" applyBorder="1" applyAlignment="1">
      <alignment horizontal="left" vertical="center"/>
    </xf>
    <xf numFmtId="0" fontId="3" fillId="0" borderId="20" xfId="0" applyFont="1" applyFill="1" applyBorder="1" applyAlignment="1">
      <alignment horizontal="left" vertical="center"/>
    </xf>
    <xf numFmtId="0" fontId="3" fillId="0" borderId="4" xfId="0" applyFont="1" applyFill="1" applyBorder="1" applyAlignment="1">
      <alignment horizontal="left" vertical="center"/>
    </xf>
    <xf numFmtId="0" fontId="3" fillId="0" borderId="42" xfId="0" applyFont="1" applyFill="1" applyBorder="1" applyAlignment="1">
      <alignment horizontal="left" vertical="center"/>
    </xf>
    <xf numFmtId="0" fontId="3" fillId="0" borderId="17" xfId="0" applyFont="1" applyFill="1" applyBorder="1" applyAlignment="1">
      <alignment horizontal="center" vertical="center"/>
    </xf>
    <xf numFmtId="0" fontId="3" fillId="0" borderId="7" xfId="0" applyFont="1" applyFill="1" applyBorder="1" applyAlignment="1">
      <alignment horizontal="left" vertical="top" wrapText="1"/>
    </xf>
    <xf numFmtId="0" fontId="3" fillId="0" borderId="2" xfId="0" applyFont="1" applyFill="1" applyBorder="1" applyAlignment="1">
      <alignment horizontal="left" vertical="top"/>
    </xf>
    <xf numFmtId="0" fontId="3" fillId="0" borderId="5" xfId="0" applyFont="1" applyFill="1" applyBorder="1" applyAlignment="1">
      <alignment horizontal="left" vertical="top"/>
    </xf>
    <xf numFmtId="0" fontId="3" fillId="0" borderId="9" xfId="0" applyFont="1" applyFill="1" applyBorder="1" applyAlignment="1">
      <alignment horizontal="left" vertical="top"/>
    </xf>
    <xf numFmtId="0" fontId="3" fillId="0" borderId="0" xfId="0" applyFont="1" applyFill="1" applyBorder="1" applyAlignment="1">
      <alignment horizontal="left" vertical="top"/>
    </xf>
    <xf numFmtId="0" fontId="3" fillId="0" borderId="18" xfId="0" applyFont="1" applyFill="1" applyBorder="1" applyAlignment="1">
      <alignment horizontal="left" vertical="top"/>
    </xf>
    <xf numFmtId="0" fontId="3" fillId="0" borderId="20" xfId="0" applyFont="1" applyFill="1" applyBorder="1" applyAlignment="1">
      <alignment horizontal="left" vertical="top"/>
    </xf>
    <xf numFmtId="0" fontId="3" fillId="0" borderId="4" xfId="0" applyFont="1" applyFill="1" applyBorder="1" applyAlignment="1">
      <alignment horizontal="left" vertical="top"/>
    </xf>
    <xf numFmtId="0" fontId="3" fillId="0" borderId="42" xfId="0" applyFont="1" applyFill="1" applyBorder="1" applyAlignment="1">
      <alignment horizontal="left" vertical="top"/>
    </xf>
    <xf numFmtId="0" fontId="3" fillId="0" borderId="7" xfId="0" applyFont="1" applyFill="1" applyBorder="1" applyAlignment="1">
      <alignment horizontal="left" vertical="center" wrapTex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11" fillId="0" borderId="45" xfId="0" applyFont="1" applyBorder="1" applyAlignment="1">
      <alignment horizontal="center" vertical="center"/>
    </xf>
    <xf numFmtId="0" fontId="11" fillId="0" borderId="20" xfId="0" applyFont="1" applyBorder="1" applyAlignment="1">
      <alignment horizontal="center" vertical="center"/>
    </xf>
    <xf numFmtId="0" fontId="11" fillId="0" borderId="4" xfId="0" applyFont="1" applyBorder="1" applyAlignment="1">
      <alignment horizontal="center" vertical="center"/>
    </xf>
    <xf numFmtId="0" fontId="11" fillId="0" borderId="46" xfId="0" applyFont="1" applyBorder="1" applyAlignment="1">
      <alignment horizontal="center" vertical="center"/>
    </xf>
    <xf numFmtId="0" fontId="8" fillId="0" borderId="6" xfId="0" applyFont="1" applyFill="1" applyBorder="1" applyAlignment="1">
      <alignment vertical="center" shrinkToFit="1"/>
    </xf>
    <xf numFmtId="0" fontId="8" fillId="0" borderId="1" xfId="0" applyFont="1" applyFill="1" applyBorder="1" applyAlignment="1">
      <alignment vertical="center" shrinkToFit="1"/>
    </xf>
    <xf numFmtId="0" fontId="8" fillId="0" borderId="3" xfId="0" applyFont="1" applyFill="1" applyBorder="1" applyAlignment="1">
      <alignment vertical="center" shrinkToFit="1"/>
    </xf>
    <xf numFmtId="0" fontId="8" fillId="0" borderId="21" xfId="0" applyFont="1" applyFill="1" applyBorder="1" applyAlignment="1">
      <alignment horizontal="center" vertical="center" wrapText="1"/>
    </xf>
    <xf numFmtId="38" fontId="8" fillId="0" borderId="21" xfId="1" applyFont="1" applyFill="1" applyBorder="1" applyAlignment="1">
      <alignment vertical="center" wrapText="1"/>
    </xf>
    <xf numFmtId="38" fontId="8" fillId="0" borderId="6" xfId="1" applyFont="1" applyFill="1" applyBorder="1" applyAlignment="1">
      <alignment vertical="center" wrapText="1"/>
    </xf>
    <xf numFmtId="0" fontId="9" fillId="0" borderId="7"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8" fillId="0" borderId="7"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3" xfId="0" applyFont="1" applyFill="1" applyBorder="1" applyAlignment="1">
      <alignment vertical="center" wrapText="1"/>
    </xf>
    <xf numFmtId="0" fontId="8" fillId="0" borderId="21" xfId="0" applyFont="1" applyFill="1" applyBorder="1" applyAlignment="1">
      <alignment vertical="center" wrapText="1"/>
    </xf>
    <xf numFmtId="0" fontId="8" fillId="0" borderId="7" xfId="0" applyFont="1" applyFill="1" applyBorder="1" applyAlignment="1">
      <alignment horizontal="center" vertical="center" wrapText="1" shrinkToFit="1"/>
    </xf>
    <xf numFmtId="0" fontId="8" fillId="0" borderId="2" xfId="0" applyFont="1" applyFill="1" applyBorder="1" applyAlignment="1">
      <alignment horizontal="center" vertical="center" wrapText="1" shrinkToFit="1"/>
    </xf>
    <xf numFmtId="0" fontId="8" fillId="0" borderId="5" xfId="0" applyFont="1" applyFill="1" applyBorder="1" applyAlignment="1">
      <alignment horizontal="center" vertical="center" wrapText="1" shrinkToFit="1"/>
    </xf>
    <xf numFmtId="0" fontId="8" fillId="0" borderId="9" xfId="0" applyFont="1" applyFill="1" applyBorder="1" applyAlignment="1">
      <alignment horizontal="center" vertical="center" wrapText="1" shrinkToFit="1"/>
    </xf>
    <xf numFmtId="0" fontId="8" fillId="0" borderId="0" xfId="0" applyFont="1" applyFill="1" applyBorder="1" applyAlignment="1">
      <alignment horizontal="center" vertical="center" wrapText="1" shrinkToFit="1"/>
    </xf>
    <xf numFmtId="0" fontId="8" fillId="0" borderId="18" xfId="0" applyFont="1" applyFill="1" applyBorder="1" applyAlignment="1">
      <alignment horizontal="center" vertical="center" wrapText="1" shrinkToFit="1"/>
    </xf>
    <xf numFmtId="0" fontId="8" fillId="0" borderId="7"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42" xfId="0" applyFont="1" applyFill="1" applyBorder="1" applyAlignment="1">
      <alignment horizontal="center" vertical="center" wrapText="1"/>
    </xf>
    <xf numFmtId="177" fontId="5" fillId="0" borderId="0" xfId="0" applyNumberFormat="1" applyFont="1" applyFill="1" applyAlignment="1">
      <alignment horizontal="center" vertical="center"/>
    </xf>
    <xf numFmtId="0" fontId="8"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54" xfId="0" applyFont="1" applyFill="1" applyBorder="1" applyAlignment="1">
      <alignment vertical="center"/>
    </xf>
    <xf numFmtId="0" fontId="8" fillId="0" borderId="55" xfId="0" applyFont="1" applyFill="1" applyBorder="1" applyAlignment="1">
      <alignment vertical="center"/>
    </xf>
    <xf numFmtId="0" fontId="8" fillId="0" borderId="56" xfId="0" applyFont="1" applyFill="1" applyBorder="1" applyAlignment="1">
      <alignment vertical="center"/>
    </xf>
    <xf numFmtId="0" fontId="6"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8" fillId="0" borderId="7" xfId="0" applyFont="1" applyFill="1" applyBorder="1" applyAlignment="1">
      <alignment vertical="center"/>
    </xf>
    <xf numFmtId="0" fontId="8" fillId="0" borderId="2" xfId="0" applyFont="1" applyFill="1" applyBorder="1" applyAlignment="1">
      <alignment vertical="center"/>
    </xf>
    <xf numFmtId="0" fontId="8" fillId="0" borderId="5" xfId="0" applyFont="1" applyFill="1" applyBorder="1" applyAlignment="1">
      <alignment vertical="center"/>
    </xf>
    <xf numFmtId="0" fontId="8" fillId="0" borderId="9" xfId="0" applyFont="1" applyFill="1" applyBorder="1" applyAlignment="1">
      <alignment vertical="center"/>
    </xf>
    <xf numFmtId="0" fontId="8" fillId="0" borderId="0" xfId="0" applyFont="1" applyFill="1" applyBorder="1" applyAlignment="1">
      <alignment vertical="center"/>
    </xf>
    <xf numFmtId="0" fontId="8" fillId="0" borderId="18" xfId="0" applyFont="1" applyFill="1" applyBorder="1" applyAlignment="1">
      <alignment vertical="center"/>
    </xf>
    <xf numFmtId="0" fontId="8" fillId="0" borderId="20" xfId="0" applyFont="1" applyFill="1" applyBorder="1" applyAlignment="1">
      <alignment vertical="center"/>
    </xf>
    <xf numFmtId="0" fontId="8" fillId="0" borderId="4" xfId="0" applyFont="1" applyFill="1" applyBorder="1" applyAlignment="1">
      <alignment vertical="center"/>
    </xf>
    <xf numFmtId="0" fontId="8" fillId="0" borderId="42" xfId="0" applyFont="1" applyFill="1" applyBorder="1" applyAlignment="1">
      <alignment vertical="center"/>
    </xf>
    <xf numFmtId="0" fontId="8" fillId="0" borderId="6" xfId="0" applyFont="1" applyFill="1" applyBorder="1" applyAlignment="1">
      <alignment vertical="center"/>
    </xf>
    <xf numFmtId="0" fontId="8" fillId="0" borderId="1" xfId="0" applyFont="1" applyFill="1" applyBorder="1" applyAlignment="1">
      <alignment vertical="center"/>
    </xf>
    <xf numFmtId="0" fontId="8" fillId="0" borderId="3" xfId="0" applyFont="1" applyFill="1" applyBorder="1" applyAlignment="1">
      <alignment vertical="center"/>
    </xf>
    <xf numFmtId="38" fontId="8" fillId="0" borderId="6" xfId="1" applyFont="1" applyFill="1" applyBorder="1" applyAlignment="1">
      <alignment vertical="center"/>
    </xf>
    <xf numFmtId="38" fontId="8" fillId="0" borderId="1" xfId="1" applyFont="1" applyFill="1" applyBorder="1" applyAlignment="1">
      <alignment vertical="center"/>
    </xf>
    <xf numFmtId="38" fontId="8" fillId="0" borderId="3" xfId="1" applyFont="1" applyFill="1" applyBorder="1" applyAlignment="1">
      <alignment vertical="center"/>
    </xf>
    <xf numFmtId="178" fontId="8" fillId="0" borderId="1" xfId="1" applyNumberFormat="1" applyFont="1" applyFill="1" applyBorder="1" applyAlignment="1">
      <alignment horizontal="center" vertical="center"/>
    </xf>
    <xf numFmtId="178" fontId="8" fillId="0" borderId="3" xfId="1" applyNumberFormat="1" applyFont="1" applyFill="1" applyBorder="1" applyAlignment="1">
      <alignment horizontal="center" vertical="center"/>
    </xf>
    <xf numFmtId="0" fontId="3" fillId="0" borderId="6"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6" xfId="0" applyFont="1" applyFill="1" applyBorder="1" applyAlignment="1">
      <alignment vertical="center"/>
    </xf>
    <xf numFmtId="0" fontId="3" fillId="0" borderId="1" xfId="0" applyFont="1" applyFill="1" applyBorder="1" applyAlignment="1">
      <alignment vertical="center"/>
    </xf>
    <xf numFmtId="0" fontId="8" fillId="0" borderId="21" xfId="0" applyFont="1" applyFill="1" applyBorder="1" applyAlignment="1">
      <alignment horizontal="center" vertical="center"/>
    </xf>
    <xf numFmtId="38" fontId="8" fillId="0" borderId="52" xfId="1" applyFont="1" applyFill="1" applyBorder="1" applyAlignment="1">
      <alignment vertical="center"/>
    </xf>
    <xf numFmtId="38" fontId="8" fillId="0" borderId="53" xfId="1" applyFont="1" applyFill="1" applyBorder="1" applyAlignment="1">
      <alignment vertical="center"/>
    </xf>
    <xf numFmtId="0" fontId="8" fillId="0" borderId="57" xfId="0" applyFont="1" applyFill="1" applyBorder="1" applyAlignment="1">
      <alignment horizontal="center" vertical="center"/>
    </xf>
    <xf numFmtId="0" fontId="8" fillId="0" borderId="58" xfId="0" applyFont="1" applyFill="1" applyBorder="1" applyAlignment="1">
      <alignment horizontal="center" vertical="center"/>
    </xf>
    <xf numFmtId="0" fontId="8" fillId="0" borderId="7" xfId="0" applyFont="1" applyFill="1" applyBorder="1" applyAlignment="1">
      <alignment horizontal="center" vertical="center" textRotation="255" shrinkToFit="1"/>
    </xf>
    <xf numFmtId="0" fontId="8" fillId="0" borderId="5" xfId="0" applyFont="1" applyFill="1" applyBorder="1" applyAlignment="1">
      <alignment horizontal="center" vertical="center" textRotation="255" shrinkToFit="1"/>
    </xf>
    <xf numFmtId="0" fontId="8" fillId="0" borderId="9" xfId="0" applyFont="1" applyFill="1" applyBorder="1" applyAlignment="1">
      <alignment horizontal="center" vertical="center" textRotation="255" shrinkToFit="1"/>
    </xf>
    <xf numFmtId="0" fontId="8" fillId="0" borderId="18" xfId="0" applyFont="1" applyFill="1" applyBorder="1" applyAlignment="1">
      <alignment horizontal="center" vertical="center" textRotation="255" shrinkToFit="1"/>
    </xf>
    <xf numFmtId="0" fontId="8" fillId="0" borderId="20" xfId="0" applyFont="1" applyFill="1" applyBorder="1" applyAlignment="1">
      <alignment horizontal="center" vertical="center" textRotation="255" shrinkToFit="1"/>
    </xf>
    <xf numFmtId="0" fontId="8" fillId="0" borderId="42" xfId="0" applyFont="1" applyFill="1" applyBorder="1" applyAlignment="1">
      <alignment horizontal="center" vertical="center" textRotation="255" shrinkToFit="1"/>
    </xf>
    <xf numFmtId="178" fontId="8" fillId="0" borderId="55" xfId="1" applyNumberFormat="1" applyFont="1" applyFill="1" applyBorder="1" applyAlignment="1">
      <alignment horizontal="center" vertical="center"/>
    </xf>
    <xf numFmtId="178" fontId="8" fillId="0" borderId="56" xfId="1" applyNumberFormat="1" applyFont="1" applyFill="1" applyBorder="1" applyAlignment="1">
      <alignment horizontal="center" vertical="center"/>
    </xf>
    <xf numFmtId="0" fontId="6" fillId="0" borderId="1" xfId="0" applyFont="1" applyFill="1" applyBorder="1" applyAlignment="1">
      <alignment vertical="center" wrapText="1"/>
    </xf>
    <xf numFmtId="0" fontId="6" fillId="0" borderId="3" xfId="0" applyFont="1" applyFill="1" applyBorder="1" applyAlignment="1">
      <alignment vertical="center" wrapText="1"/>
    </xf>
    <xf numFmtId="38" fontId="8" fillId="0" borderId="21" xfId="1" applyFont="1" applyFill="1" applyBorder="1" applyAlignment="1">
      <alignment horizontal="center" vertical="center" wrapText="1"/>
    </xf>
    <xf numFmtId="38" fontId="8" fillId="0" borderId="54" xfId="1" applyFont="1" applyFill="1" applyBorder="1" applyAlignment="1">
      <alignment vertical="center"/>
    </xf>
    <xf numFmtId="38" fontId="8" fillId="0" borderId="55" xfId="1" applyFont="1" applyFill="1" applyBorder="1" applyAlignment="1">
      <alignment vertical="center"/>
    </xf>
    <xf numFmtId="38" fontId="8" fillId="0" borderId="56" xfId="1" applyFont="1" applyFill="1" applyBorder="1" applyAlignment="1">
      <alignment vertical="center"/>
    </xf>
    <xf numFmtId="0" fontId="8" fillId="0" borderId="54" xfId="0" applyFont="1" applyFill="1" applyBorder="1" applyAlignment="1">
      <alignment vertical="center" shrinkToFit="1"/>
    </xf>
    <xf numFmtId="0" fontId="8" fillId="0" borderId="55" xfId="0" applyFont="1" applyFill="1" applyBorder="1" applyAlignment="1">
      <alignment vertical="center" shrinkToFit="1"/>
    </xf>
    <xf numFmtId="0" fontId="8" fillId="0" borderId="56" xfId="0" applyFont="1" applyFill="1" applyBorder="1" applyAlignment="1">
      <alignment vertical="center" shrinkToFit="1"/>
    </xf>
    <xf numFmtId="0" fontId="8" fillId="0" borderId="19" xfId="0" applyFont="1" applyFill="1" applyBorder="1" applyAlignment="1">
      <alignment horizontal="center" vertical="center"/>
    </xf>
    <xf numFmtId="0" fontId="7" fillId="0" borderId="1" xfId="0" applyFont="1" applyFill="1" applyBorder="1" applyAlignment="1">
      <alignment vertical="center" wrapText="1" shrinkToFit="1"/>
    </xf>
    <xf numFmtId="0" fontId="7" fillId="0" borderId="3" xfId="0" applyFont="1" applyFill="1" applyBorder="1" applyAlignment="1">
      <alignment vertical="center" wrapText="1" shrinkToFit="1"/>
    </xf>
    <xf numFmtId="0" fontId="6" fillId="0" borderId="1" xfId="0" applyFont="1" applyFill="1" applyBorder="1" applyAlignment="1">
      <alignment vertical="center" wrapText="1" shrinkToFit="1"/>
    </xf>
    <xf numFmtId="0" fontId="6" fillId="0" borderId="3" xfId="0" applyFont="1" applyFill="1" applyBorder="1" applyAlignment="1">
      <alignment vertical="center" wrapText="1" shrinkToFit="1"/>
    </xf>
    <xf numFmtId="0" fontId="3" fillId="0" borderId="34" xfId="0" applyFont="1" applyFill="1" applyBorder="1" applyAlignment="1">
      <alignment vertical="center"/>
    </xf>
    <xf numFmtId="0" fontId="3" fillId="0" borderId="52" xfId="0" applyFont="1" applyFill="1" applyBorder="1" applyAlignment="1">
      <alignment vertical="center"/>
    </xf>
    <xf numFmtId="0" fontId="4" fillId="0" borderId="52" xfId="0" applyFont="1" applyFill="1" applyBorder="1" applyAlignment="1">
      <alignment vertical="center" wrapText="1"/>
    </xf>
    <xf numFmtId="0" fontId="4" fillId="0" borderId="53" xfId="0" applyFont="1" applyFill="1" applyBorder="1" applyAlignment="1">
      <alignment vertical="center" wrapText="1"/>
    </xf>
    <xf numFmtId="38" fontId="8" fillId="0" borderId="2" xfId="1" applyFont="1" applyFill="1" applyBorder="1" applyAlignment="1">
      <alignment vertical="center"/>
    </xf>
    <xf numFmtId="0" fontId="16" fillId="0" borderId="1" xfId="0" applyFont="1" applyBorder="1" applyAlignment="1">
      <alignment vertical="center"/>
    </xf>
    <xf numFmtId="0" fontId="16" fillId="0" borderId="3" xfId="0" applyFont="1" applyBorder="1" applyAlignment="1">
      <alignment vertical="center"/>
    </xf>
    <xf numFmtId="0" fontId="6" fillId="0" borderId="1" xfId="0" applyFont="1" applyFill="1" applyBorder="1" applyAlignment="1">
      <alignment vertical="center"/>
    </xf>
    <xf numFmtId="0" fontId="6" fillId="0" borderId="3" xfId="0" applyFont="1" applyFill="1" applyBorder="1" applyAlignment="1">
      <alignment vertical="center"/>
    </xf>
    <xf numFmtId="0" fontId="6" fillId="0" borderId="2" xfId="0" applyFont="1" applyFill="1" applyBorder="1" applyAlignment="1">
      <alignment vertical="center"/>
    </xf>
    <xf numFmtId="38" fontId="8" fillId="0" borderId="2" xfId="1" applyFont="1" applyFill="1" applyBorder="1" applyAlignment="1" applyProtection="1">
      <alignment vertical="center"/>
    </xf>
    <xf numFmtId="0" fontId="16" fillId="0" borderId="1" xfId="0" applyFont="1" applyBorder="1" applyAlignment="1" applyProtection="1">
      <alignment vertical="center"/>
      <protection locked="0"/>
    </xf>
    <xf numFmtId="0" fontId="16" fillId="0" borderId="3" xfId="0" applyFont="1" applyBorder="1" applyAlignment="1" applyProtection="1">
      <alignment vertical="center"/>
      <protection locked="0"/>
    </xf>
    <xf numFmtId="0" fontId="6" fillId="0" borderId="1" xfId="0" applyFont="1" applyFill="1" applyBorder="1" applyAlignment="1" applyProtection="1">
      <alignment vertical="center"/>
      <protection locked="0"/>
    </xf>
    <xf numFmtId="0" fontId="6" fillId="0" borderId="3" xfId="0" applyFont="1" applyFill="1" applyBorder="1" applyAlignment="1" applyProtection="1">
      <alignment vertical="center"/>
      <protection locked="0"/>
    </xf>
    <xf numFmtId="0" fontId="6" fillId="0" borderId="2" xfId="0" applyFont="1" applyFill="1" applyBorder="1" applyAlignment="1" applyProtection="1">
      <alignment vertical="center"/>
      <protection locked="0"/>
    </xf>
    <xf numFmtId="38" fontId="8" fillId="3" borderId="1" xfId="1" applyFont="1" applyFill="1" applyBorder="1" applyAlignment="1" applyProtection="1">
      <alignment vertical="center"/>
    </xf>
    <xf numFmtId="0" fontId="8" fillId="0" borderId="6"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38" fontId="8" fillId="3" borderId="3" xfId="1" applyFont="1" applyFill="1" applyBorder="1" applyAlignment="1" applyProtection="1">
      <alignment vertical="center"/>
    </xf>
    <xf numFmtId="0" fontId="8" fillId="0" borderId="20"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8" fillId="0" borderId="42" xfId="0" applyFont="1" applyFill="1" applyBorder="1" applyAlignment="1" applyProtection="1">
      <alignment horizontal="center" vertical="center"/>
      <protection locked="0"/>
    </xf>
    <xf numFmtId="0" fontId="7" fillId="0" borderId="1" xfId="0" applyFont="1" applyFill="1" applyBorder="1" applyAlignment="1" applyProtection="1">
      <alignment vertical="center" wrapText="1" shrinkToFit="1"/>
      <protection locked="0"/>
    </xf>
    <xf numFmtId="0" fontId="7" fillId="0" borderId="3" xfId="0" applyFont="1" applyFill="1" applyBorder="1" applyAlignment="1" applyProtection="1">
      <alignment vertical="center" wrapText="1" shrinkToFit="1"/>
      <protection locked="0"/>
    </xf>
    <xf numFmtId="0" fontId="3" fillId="0" borderId="6"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0" fontId="6" fillId="0" borderId="1" xfId="0" applyFont="1" applyFill="1" applyBorder="1" applyAlignment="1" applyProtection="1">
      <alignment vertical="center" wrapText="1"/>
      <protection locked="0"/>
    </xf>
    <xf numFmtId="0" fontId="6" fillId="0" borderId="3" xfId="0" applyFont="1" applyFill="1" applyBorder="1" applyAlignment="1" applyProtection="1">
      <alignment vertical="center" wrapText="1"/>
      <protection locked="0"/>
    </xf>
    <xf numFmtId="0" fontId="6" fillId="0" borderId="1" xfId="0" applyFont="1" applyFill="1" applyBorder="1" applyAlignment="1" applyProtection="1">
      <alignment vertical="center" wrapText="1" shrinkToFit="1"/>
      <protection locked="0"/>
    </xf>
    <xf numFmtId="0" fontId="6" fillId="0" borderId="3" xfId="0" applyFont="1" applyFill="1" applyBorder="1" applyAlignment="1" applyProtection="1">
      <alignment vertical="center" wrapText="1" shrinkToFit="1"/>
      <protection locked="0"/>
    </xf>
    <xf numFmtId="0" fontId="3" fillId="0" borderId="2" xfId="0" applyFont="1" applyFill="1" applyBorder="1" applyAlignment="1" applyProtection="1">
      <alignment vertical="center"/>
      <protection locked="0"/>
    </xf>
    <xf numFmtId="0" fontId="8" fillId="0" borderId="21" xfId="0" applyFont="1" applyFill="1" applyBorder="1" applyAlignment="1" applyProtection="1">
      <alignment horizontal="center" vertical="center"/>
      <protection locked="0"/>
    </xf>
    <xf numFmtId="38" fontId="8" fillId="0" borderId="1" xfId="1" applyFont="1" applyFill="1" applyBorder="1" applyAlignment="1" applyProtection="1">
      <alignment vertical="center"/>
      <protection locked="0"/>
    </xf>
    <xf numFmtId="38" fontId="8" fillId="0" borderId="3" xfId="1" applyFont="1" applyFill="1" applyBorder="1" applyAlignment="1" applyProtection="1">
      <alignment vertical="center"/>
      <protection locked="0"/>
    </xf>
    <xf numFmtId="38" fontId="8" fillId="3" borderId="52" xfId="1" applyFont="1" applyFill="1" applyBorder="1" applyAlignment="1" applyProtection="1">
      <alignment vertical="center"/>
    </xf>
    <xf numFmtId="38" fontId="8" fillId="3" borderId="53" xfId="1" applyFont="1" applyFill="1" applyBorder="1" applyAlignment="1" applyProtection="1">
      <alignment vertical="center"/>
    </xf>
    <xf numFmtId="0" fontId="8" fillId="0" borderId="57" xfId="0" applyFont="1" applyFill="1" applyBorder="1" applyAlignment="1" applyProtection="1">
      <alignment horizontal="center" vertical="center"/>
      <protection locked="0"/>
    </xf>
    <xf numFmtId="0" fontId="8" fillId="0" borderId="58" xfId="0" applyFont="1" applyFill="1" applyBorder="1" applyAlignment="1" applyProtection="1">
      <alignment horizontal="center" vertical="center"/>
      <protection locked="0"/>
    </xf>
    <xf numFmtId="38" fontId="8" fillId="0" borderId="1" xfId="1" applyFont="1" applyFill="1" applyBorder="1" applyAlignment="1" applyProtection="1">
      <alignment vertical="center"/>
    </xf>
    <xf numFmtId="38" fontId="8" fillId="0" borderId="3" xfId="1" applyFont="1" applyFill="1" applyBorder="1" applyAlignment="1" applyProtection="1">
      <alignment vertical="center"/>
    </xf>
    <xf numFmtId="0" fontId="8" fillId="0" borderId="54" xfId="0" applyFont="1" applyFill="1" applyBorder="1" applyAlignment="1" applyProtection="1">
      <alignment vertical="center"/>
      <protection locked="0"/>
    </xf>
    <xf numFmtId="0" fontId="8" fillId="0" borderId="55" xfId="0" applyFont="1" applyFill="1" applyBorder="1" applyAlignment="1" applyProtection="1">
      <alignment vertical="center"/>
      <protection locked="0"/>
    </xf>
    <xf numFmtId="0" fontId="8" fillId="0" borderId="56" xfId="0" applyFont="1" applyFill="1" applyBorder="1" applyAlignment="1" applyProtection="1">
      <alignment vertical="center"/>
      <protection locked="0"/>
    </xf>
    <xf numFmtId="38" fontId="8" fillId="0" borderId="54" xfId="1" applyFont="1" applyFill="1" applyBorder="1" applyAlignment="1" applyProtection="1">
      <alignment vertical="center"/>
      <protection locked="0"/>
    </xf>
    <xf numFmtId="38" fontId="8" fillId="0" borderId="55" xfId="1" applyFont="1" applyFill="1" applyBorder="1" applyAlignment="1" applyProtection="1">
      <alignment vertical="center"/>
      <protection locked="0"/>
    </xf>
    <xf numFmtId="38" fontId="8" fillId="0" borderId="56" xfId="1" applyFont="1" applyFill="1" applyBorder="1" applyAlignment="1" applyProtection="1">
      <alignment vertical="center"/>
      <protection locked="0"/>
    </xf>
    <xf numFmtId="0" fontId="8" fillId="0" borderId="54" xfId="0" applyFont="1" applyFill="1" applyBorder="1" applyAlignment="1" applyProtection="1">
      <alignment vertical="center" shrinkToFit="1"/>
      <protection locked="0"/>
    </xf>
    <xf numFmtId="0" fontId="8" fillId="0" borderId="55" xfId="0" applyFont="1" applyFill="1" applyBorder="1" applyAlignment="1" applyProtection="1">
      <alignment vertical="center" shrinkToFit="1"/>
      <protection locked="0"/>
    </xf>
    <xf numFmtId="0" fontId="8" fillId="0" borderId="56" xfId="0" applyFont="1" applyFill="1" applyBorder="1" applyAlignment="1" applyProtection="1">
      <alignment vertical="center" shrinkToFit="1"/>
      <protection locked="0"/>
    </xf>
    <xf numFmtId="0" fontId="8" fillId="0" borderId="7" xfId="0" applyFont="1" applyFill="1" applyBorder="1" applyAlignment="1" applyProtection="1">
      <alignment horizontal="center" vertical="center" textRotation="255" shrinkToFit="1"/>
      <protection locked="0"/>
    </xf>
    <xf numFmtId="0" fontId="8" fillId="0" borderId="5" xfId="0" applyFont="1" applyFill="1" applyBorder="1" applyAlignment="1" applyProtection="1">
      <alignment horizontal="center" vertical="center" textRotation="255" shrinkToFit="1"/>
      <protection locked="0"/>
    </xf>
    <xf numFmtId="0" fontId="8" fillId="0" borderId="9" xfId="0" applyFont="1" applyFill="1" applyBorder="1" applyAlignment="1" applyProtection="1">
      <alignment horizontal="center" vertical="center" textRotation="255" shrinkToFit="1"/>
      <protection locked="0"/>
    </xf>
    <xf numFmtId="0" fontId="8" fillId="0" borderId="18" xfId="0" applyFont="1" applyFill="1" applyBorder="1" applyAlignment="1" applyProtection="1">
      <alignment horizontal="center" vertical="center" textRotation="255" shrinkToFit="1"/>
      <protection locked="0"/>
    </xf>
    <xf numFmtId="0" fontId="8" fillId="0" borderId="20" xfId="0" applyFont="1" applyFill="1" applyBorder="1" applyAlignment="1" applyProtection="1">
      <alignment horizontal="center" vertical="center" textRotation="255" shrinkToFit="1"/>
      <protection locked="0"/>
    </xf>
    <xf numFmtId="0" fontId="8" fillId="0" borderId="42" xfId="0" applyFont="1" applyFill="1" applyBorder="1" applyAlignment="1" applyProtection="1">
      <alignment horizontal="center" vertical="center" textRotation="255" shrinkToFit="1"/>
      <protection locked="0"/>
    </xf>
    <xf numFmtId="0" fontId="8" fillId="0" borderId="6" xfId="0" applyFont="1" applyFill="1" applyBorder="1" applyAlignment="1" applyProtection="1">
      <alignment vertical="center" shrinkToFit="1"/>
      <protection locked="0"/>
    </xf>
    <xf numFmtId="0" fontId="8" fillId="0" borderId="1" xfId="0" applyFont="1" applyFill="1" applyBorder="1" applyAlignment="1" applyProtection="1">
      <alignment vertical="center" shrinkToFit="1"/>
      <protection locked="0"/>
    </xf>
    <xf numFmtId="0" fontId="8" fillId="0" borderId="3" xfId="0" applyFont="1" applyFill="1" applyBorder="1" applyAlignment="1" applyProtection="1">
      <alignment vertical="center" shrinkToFit="1"/>
      <protection locked="0"/>
    </xf>
    <xf numFmtId="178" fontId="8" fillId="0" borderId="55" xfId="1" applyNumberFormat="1" applyFont="1" applyFill="1" applyBorder="1" applyAlignment="1" applyProtection="1">
      <alignment horizontal="center" vertical="center"/>
      <protection locked="0"/>
    </xf>
    <xf numFmtId="178" fontId="8" fillId="0" borderId="56" xfId="1" applyNumberFormat="1" applyFont="1" applyFill="1" applyBorder="1" applyAlignment="1" applyProtection="1">
      <alignment horizontal="center" vertical="center"/>
      <protection locked="0"/>
    </xf>
    <xf numFmtId="0" fontId="3" fillId="0" borderId="34" xfId="0" applyFont="1" applyFill="1" applyBorder="1" applyAlignment="1" applyProtection="1">
      <alignment vertical="center"/>
      <protection locked="0"/>
    </xf>
    <xf numFmtId="0" fontId="3" fillId="0" borderId="52" xfId="0" applyFont="1" applyFill="1" applyBorder="1" applyAlignment="1" applyProtection="1">
      <alignment vertical="center"/>
      <protection locked="0"/>
    </xf>
    <xf numFmtId="0" fontId="4" fillId="0" borderId="52" xfId="0" applyFont="1" applyFill="1" applyBorder="1" applyAlignment="1" applyProtection="1">
      <alignment vertical="center" wrapText="1"/>
      <protection locked="0"/>
    </xf>
    <xf numFmtId="0" fontId="4" fillId="0" borderId="53" xfId="0" applyFont="1" applyFill="1" applyBorder="1" applyAlignment="1" applyProtection="1">
      <alignment vertical="center" wrapText="1"/>
      <protection locked="0"/>
    </xf>
    <xf numFmtId="0" fontId="8" fillId="0" borderId="19" xfId="0" applyFont="1" applyFill="1" applyBorder="1" applyAlignment="1" applyProtection="1">
      <alignment horizontal="center" vertical="center"/>
      <protection locked="0"/>
    </xf>
    <xf numFmtId="0" fontId="8" fillId="0" borderId="20" xfId="0" applyFont="1" applyFill="1" applyBorder="1" applyAlignment="1" applyProtection="1">
      <alignment vertical="center"/>
      <protection locked="0"/>
    </xf>
    <xf numFmtId="0" fontId="8" fillId="0" borderId="4" xfId="0" applyFont="1" applyFill="1" applyBorder="1" applyAlignment="1" applyProtection="1">
      <alignment vertical="center"/>
      <protection locked="0"/>
    </xf>
    <xf numFmtId="0" fontId="8" fillId="0" borderId="42" xfId="0" applyFont="1" applyFill="1" applyBorder="1" applyAlignment="1" applyProtection="1">
      <alignment vertical="center"/>
      <protection locked="0"/>
    </xf>
    <xf numFmtId="0" fontId="6" fillId="0" borderId="6"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8" fillId="0" borderId="7" xfId="0" applyFont="1" applyFill="1" applyBorder="1" applyAlignment="1" applyProtection="1">
      <alignment vertical="center"/>
      <protection locked="0"/>
    </xf>
    <xf numFmtId="0" fontId="8" fillId="0" borderId="2" xfId="0" applyFont="1" applyFill="1" applyBorder="1" applyAlignment="1" applyProtection="1">
      <alignment vertical="center"/>
      <protection locked="0"/>
    </xf>
    <xf numFmtId="0" fontId="8" fillId="0" borderId="5" xfId="0" applyFont="1" applyFill="1" applyBorder="1" applyAlignment="1" applyProtection="1">
      <alignment vertical="center"/>
      <protection locked="0"/>
    </xf>
    <xf numFmtId="0" fontId="8" fillId="0" borderId="9"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18" xfId="0" applyFont="1" applyFill="1" applyBorder="1" applyAlignment="1" applyProtection="1">
      <alignment vertical="center"/>
      <protection locked="0"/>
    </xf>
    <xf numFmtId="0" fontId="8" fillId="0" borderId="6" xfId="0" applyFont="1" applyFill="1" applyBorder="1" applyAlignment="1" applyProtection="1">
      <alignment vertical="center"/>
      <protection locked="0"/>
    </xf>
    <xf numFmtId="0" fontId="8" fillId="0" borderId="1" xfId="0" applyFont="1" applyFill="1" applyBorder="1" applyAlignment="1" applyProtection="1">
      <alignment vertical="center"/>
      <protection locked="0"/>
    </xf>
    <xf numFmtId="0" fontId="8" fillId="0" borderId="3" xfId="0" applyFont="1" applyFill="1" applyBorder="1" applyAlignment="1" applyProtection="1">
      <alignment vertical="center"/>
      <protection locked="0"/>
    </xf>
    <xf numFmtId="38" fontId="8" fillId="0" borderId="6" xfId="1" applyFont="1" applyFill="1" applyBorder="1" applyAlignment="1" applyProtection="1">
      <alignment vertical="center"/>
      <protection locked="0"/>
    </xf>
    <xf numFmtId="0" fontId="8" fillId="0" borderId="7" xfId="0"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178" fontId="8" fillId="0" borderId="1" xfId="1" applyNumberFormat="1" applyFont="1" applyFill="1" applyBorder="1" applyAlignment="1" applyProtection="1">
      <alignment horizontal="center" vertical="center"/>
      <protection locked="0"/>
    </xf>
    <xf numFmtId="178" fontId="8" fillId="0" borderId="3" xfId="1" applyNumberFormat="1"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locked="0"/>
    </xf>
    <xf numFmtId="0" fontId="9" fillId="0" borderId="9"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9" fillId="0" borderId="18" xfId="0" applyFont="1" applyFill="1" applyBorder="1" applyAlignment="1" applyProtection="1">
      <alignment horizontal="center" vertical="center" wrapText="1"/>
      <protection locked="0"/>
    </xf>
    <xf numFmtId="0" fontId="9" fillId="0" borderId="20" xfId="0" applyFont="1" applyFill="1" applyBorder="1" applyAlignment="1" applyProtection="1">
      <alignment horizontal="center" vertical="center" wrapText="1"/>
      <protection locked="0"/>
    </xf>
    <xf numFmtId="0" fontId="9" fillId="0" borderId="4" xfId="0" applyFont="1" applyFill="1" applyBorder="1" applyAlignment="1" applyProtection="1">
      <alignment horizontal="center" vertical="center" wrapText="1"/>
      <protection locked="0"/>
    </xf>
    <xf numFmtId="0" fontId="9" fillId="0" borderId="42"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8" fillId="0" borderId="3" xfId="0" applyFont="1" applyFill="1" applyBorder="1" applyAlignment="1" applyProtection="1">
      <alignment vertical="center" wrapText="1"/>
      <protection locked="0"/>
    </xf>
    <xf numFmtId="0" fontId="8" fillId="0" borderId="21" xfId="0" applyFont="1" applyFill="1" applyBorder="1" applyAlignment="1" applyProtection="1">
      <alignment vertical="center" wrapText="1"/>
      <protection locked="0"/>
    </xf>
    <xf numFmtId="38" fontId="8" fillId="0" borderId="21" xfId="1" applyFont="1" applyFill="1" applyBorder="1" applyAlignment="1" applyProtection="1">
      <alignment horizontal="center" vertical="center" wrapText="1"/>
      <protection locked="0"/>
    </xf>
    <xf numFmtId="0" fontId="8" fillId="0" borderId="9"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18"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wrapText="1" shrinkToFit="1"/>
      <protection locked="0"/>
    </xf>
    <xf numFmtId="0" fontId="8" fillId="0" borderId="2" xfId="0" applyFont="1" applyFill="1" applyBorder="1" applyAlignment="1" applyProtection="1">
      <alignment horizontal="center" vertical="center" wrapText="1" shrinkToFit="1"/>
      <protection locked="0"/>
    </xf>
    <xf numFmtId="0" fontId="8" fillId="0" borderId="5" xfId="0" applyFont="1" applyFill="1" applyBorder="1" applyAlignment="1" applyProtection="1">
      <alignment horizontal="center" vertical="center" wrapText="1" shrinkToFit="1"/>
      <protection locked="0"/>
    </xf>
    <xf numFmtId="0" fontId="8" fillId="0" borderId="9" xfId="0" applyFont="1" applyFill="1" applyBorder="1" applyAlignment="1" applyProtection="1">
      <alignment horizontal="center" vertical="center" wrapText="1" shrinkToFit="1"/>
      <protection locked="0"/>
    </xf>
    <xf numFmtId="0" fontId="8" fillId="0" borderId="0" xfId="0" applyFont="1" applyFill="1" applyBorder="1" applyAlignment="1" applyProtection="1">
      <alignment horizontal="center" vertical="center" wrapText="1" shrinkToFit="1"/>
      <protection locked="0"/>
    </xf>
    <xf numFmtId="0" fontId="8" fillId="0" borderId="18" xfId="0" applyFont="1" applyFill="1" applyBorder="1" applyAlignment="1" applyProtection="1">
      <alignment horizontal="center" vertical="center" wrapText="1" shrinkToFit="1"/>
      <protection locked="0"/>
    </xf>
    <xf numFmtId="177" fontId="5" fillId="0" borderId="0" xfId="0" applyNumberFormat="1" applyFont="1" applyFill="1" applyAlignment="1" applyProtection="1">
      <alignment horizontal="center" vertical="center"/>
      <protection locked="0"/>
    </xf>
    <xf numFmtId="0" fontId="10" fillId="0" borderId="0" xfId="0" applyFont="1" applyFill="1" applyAlignment="1" applyProtection="1">
      <alignment horizontal="center" vertical="center"/>
      <protection locked="0"/>
    </xf>
    <xf numFmtId="0" fontId="8" fillId="0" borderId="0" xfId="0" applyFont="1" applyFill="1" applyAlignment="1" applyProtection="1">
      <alignment horizontal="center" vertical="center"/>
      <protection locked="0"/>
    </xf>
    <xf numFmtId="0" fontId="8" fillId="0" borderId="13" xfId="0"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protection locked="0"/>
    </xf>
    <xf numFmtId="0" fontId="8" fillId="0" borderId="14"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8" fillId="0" borderId="20"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8" fillId="0" borderId="42" xfId="0" applyFont="1" applyFill="1" applyBorder="1" applyAlignment="1" applyProtection="1">
      <alignment horizontal="center" vertical="center" wrapText="1"/>
      <protection locked="0"/>
    </xf>
    <xf numFmtId="0" fontId="8" fillId="0" borderId="21" xfId="0" applyFont="1" applyFill="1" applyBorder="1" applyAlignment="1" applyProtection="1">
      <alignment horizontal="center" vertical="center" wrapText="1"/>
      <protection locked="0"/>
    </xf>
    <xf numFmtId="38" fontId="8" fillId="0" borderId="21" xfId="1" applyFont="1" applyFill="1" applyBorder="1" applyAlignment="1" applyProtection="1">
      <alignment vertical="center" wrapText="1"/>
      <protection locked="0"/>
    </xf>
    <xf numFmtId="38" fontId="8" fillId="0" borderId="6" xfId="1" applyFont="1" applyFill="1" applyBorder="1" applyAlignment="1" applyProtection="1">
      <alignment vertical="center" wrapText="1"/>
      <protection locked="0"/>
    </xf>
    <xf numFmtId="178" fontId="8" fillId="0" borderId="6" xfId="1" applyNumberFormat="1" applyFont="1" applyFill="1" applyBorder="1" applyAlignment="1">
      <alignment horizontal="center" vertical="center"/>
    </xf>
    <xf numFmtId="178" fontId="8" fillId="0" borderId="54" xfId="1" applyNumberFormat="1" applyFont="1" applyFill="1" applyBorder="1" applyAlignment="1">
      <alignment horizontal="center" vertical="center"/>
    </xf>
    <xf numFmtId="38" fontId="8" fillId="0" borderId="52" xfId="0" applyNumberFormat="1" applyFont="1" applyFill="1" applyBorder="1" applyAlignment="1">
      <alignment vertical="center"/>
    </xf>
    <xf numFmtId="38" fontId="8" fillId="0" borderId="53" xfId="0" applyNumberFormat="1" applyFont="1" applyFill="1" applyBorder="1" applyAlignment="1">
      <alignment vertical="center"/>
    </xf>
    <xf numFmtId="0" fontId="3" fillId="0" borderId="34"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73" xfId="0" applyFont="1" applyBorder="1" applyAlignment="1">
      <alignment horizontal="center" vertical="center"/>
    </xf>
    <xf numFmtId="0" fontId="3" fillId="0" borderId="73" xfId="0" applyFont="1" applyFill="1" applyBorder="1" applyAlignment="1">
      <alignment horizontal="center" vertical="center"/>
    </xf>
    <xf numFmtId="0" fontId="3" fillId="0" borderId="21" xfId="0" applyFont="1" applyBorder="1" applyAlignment="1">
      <alignment horizontal="center" vertical="center"/>
    </xf>
    <xf numFmtId="0" fontId="3" fillId="0" borderId="60" xfId="0" applyFont="1" applyBorder="1" applyAlignment="1">
      <alignment horizontal="center" vertical="center"/>
    </xf>
    <xf numFmtId="0" fontId="3" fillId="0" borderId="60" xfId="0" applyFont="1" applyFill="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6" fillId="0" borderId="7" xfId="0" applyFont="1" applyFill="1" applyBorder="1" applyAlignment="1">
      <alignment horizontal="center" vertical="center" textRotation="255" wrapText="1"/>
    </xf>
    <xf numFmtId="0" fontId="6" fillId="0" borderId="2" xfId="0" applyFont="1" applyFill="1" applyBorder="1" applyAlignment="1">
      <alignment horizontal="center" vertical="center" textRotation="255" wrapText="1"/>
    </xf>
    <xf numFmtId="0" fontId="6" fillId="0" borderId="5" xfId="0" applyFont="1" applyFill="1" applyBorder="1" applyAlignment="1">
      <alignment horizontal="center" vertical="center" textRotation="255" wrapText="1"/>
    </xf>
    <xf numFmtId="0" fontId="6" fillId="0" borderId="9" xfId="0" applyFont="1" applyFill="1" applyBorder="1" applyAlignment="1">
      <alignment horizontal="center" vertical="center" textRotation="255" wrapText="1"/>
    </xf>
    <xf numFmtId="0" fontId="6" fillId="0" borderId="0" xfId="0" applyFont="1" applyFill="1" applyBorder="1" applyAlignment="1">
      <alignment horizontal="center" vertical="center" textRotation="255" wrapText="1"/>
    </xf>
    <xf numFmtId="0" fontId="6" fillId="0" borderId="18" xfId="0" applyFont="1" applyFill="1" applyBorder="1" applyAlignment="1">
      <alignment horizontal="center" vertical="center" textRotation="255" wrapText="1"/>
    </xf>
    <xf numFmtId="0" fontId="6" fillId="0" borderId="87" xfId="0" applyFont="1" applyFill="1" applyBorder="1" applyAlignment="1">
      <alignment horizontal="center" vertical="center" textRotation="255" wrapText="1"/>
    </xf>
    <xf numFmtId="0" fontId="6" fillId="0" borderId="57" xfId="0" applyFont="1" applyFill="1" applyBorder="1" applyAlignment="1">
      <alignment horizontal="center" vertical="center" textRotation="255" wrapText="1"/>
    </xf>
    <xf numFmtId="0" fontId="6" fillId="0" borderId="58" xfId="0" applyFont="1" applyFill="1" applyBorder="1" applyAlignment="1">
      <alignment horizontal="center" vertical="center" textRotation="255" wrapText="1"/>
    </xf>
    <xf numFmtId="0" fontId="3" fillId="0" borderId="68" xfId="0" applyFont="1" applyFill="1" applyBorder="1" applyAlignment="1">
      <alignment horizontal="center" vertical="center"/>
    </xf>
    <xf numFmtId="0" fontId="3" fillId="0" borderId="69" xfId="0" applyFont="1" applyFill="1" applyBorder="1" applyAlignment="1">
      <alignment horizontal="center" vertical="center"/>
    </xf>
    <xf numFmtId="38" fontId="3" fillId="0" borderId="68" xfId="1" applyFont="1" applyFill="1" applyBorder="1" applyAlignment="1">
      <alignment horizontal="center" vertical="center"/>
    </xf>
    <xf numFmtId="38" fontId="3" fillId="0" borderId="1" xfId="1" applyFont="1" applyFill="1" applyBorder="1" applyAlignment="1">
      <alignment horizontal="center" vertical="center"/>
    </xf>
    <xf numFmtId="38" fontId="3" fillId="0" borderId="3" xfId="1" applyFont="1" applyFill="1" applyBorder="1" applyAlignment="1">
      <alignment horizontal="center" vertical="center"/>
    </xf>
    <xf numFmtId="0" fontId="3" fillId="0" borderId="83" xfId="0" applyFont="1" applyBorder="1" applyAlignment="1">
      <alignment horizontal="center" vertical="center"/>
    </xf>
    <xf numFmtId="0" fontId="3" fillId="0" borderId="83" xfId="0" applyFont="1" applyFill="1" applyBorder="1" applyAlignment="1">
      <alignment horizontal="center" vertical="center"/>
    </xf>
    <xf numFmtId="0" fontId="3" fillId="0" borderId="84" xfId="0" applyFont="1" applyFill="1" applyBorder="1" applyAlignment="1">
      <alignment horizontal="center" vertical="center"/>
    </xf>
    <xf numFmtId="0" fontId="3" fillId="0" borderId="85" xfId="0" applyFont="1" applyFill="1" applyBorder="1" applyAlignment="1">
      <alignment horizontal="center" vertical="center"/>
    </xf>
    <xf numFmtId="0" fontId="3" fillId="0" borderId="82" xfId="0" applyFont="1" applyFill="1" applyBorder="1" applyAlignment="1">
      <alignment horizontal="center" vertical="center"/>
    </xf>
    <xf numFmtId="0" fontId="3" fillId="0" borderId="86" xfId="0" applyFont="1" applyFill="1" applyBorder="1" applyAlignment="1">
      <alignment horizontal="center" vertical="center"/>
    </xf>
    <xf numFmtId="38" fontId="3" fillId="0" borderId="82" xfId="1" applyFont="1" applyFill="1" applyBorder="1" applyAlignment="1">
      <alignment horizontal="center" vertical="center"/>
    </xf>
    <xf numFmtId="38" fontId="3" fillId="0" borderId="2" xfId="1" applyFont="1" applyFill="1" applyBorder="1" applyAlignment="1">
      <alignment horizontal="center" vertical="center"/>
    </xf>
    <xf numFmtId="38" fontId="3" fillId="0" borderId="5" xfId="1" applyFont="1" applyFill="1" applyBorder="1" applyAlignment="1">
      <alignment horizontal="center" vertical="center"/>
    </xf>
    <xf numFmtId="0" fontId="3" fillId="0" borderId="70" xfId="0" applyFont="1" applyFill="1" applyBorder="1" applyAlignment="1">
      <alignment horizontal="center" vertical="center"/>
    </xf>
    <xf numFmtId="0" fontId="3" fillId="0" borderId="71" xfId="0" applyFont="1" applyBorder="1" applyAlignment="1">
      <alignment horizontal="center" vertical="center"/>
    </xf>
    <xf numFmtId="0" fontId="3" fillId="0" borderId="68" xfId="0" applyFont="1" applyBorder="1" applyAlignment="1">
      <alignment horizontal="center" vertical="center"/>
    </xf>
    <xf numFmtId="0" fontId="3" fillId="0" borderId="1" xfId="0" applyFont="1" applyBorder="1" applyAlignment="1">
      <alignment horizontal="center" vertical="center"/>
    </xf>
    <xf numFmtId="0" fontId="3" fillId="0" borderId="69" xfId="0" applyFont="1" applyBorder="1" applyAlignment="1">
      <alignment horizontal="center" vertical="center"/>
    </xf>
    <xf numFmtId="0" fontId="3" fillId="0" borderId="3" xfId="0" applyFont="1" applyFill="1" applyBorder="1" applyAlignment="1">
      <alignment horizontal="center" vertical="center"/>
    </xf>
    <xf numFmtId="38" fontId="6" fillId="0" borderId="6" xfId="1" applyFont="1" applyFill="1" applyBorder="1" applyAlignment="1">
      <alignment horizontal="center" vertical="center"/>
    </xf>
    <xf numFmtId="38" fontId="6" fillId="0" borderId="1" xfId="1" applyFont="1" applyFill="1" applyBorder="1" applyAlignment="1">
      <alignment horizontal="center" vertical="center"/>
    </xf>
    <xf numFmtId="0" fontId="4" fillId="0" borderId="6"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5" xfId="0" applyFont="1" applyFill="1" applyBorder="1" applyAlignment="1">
      <alignment vertical="center" wrapText="1"/>
    </xf>
    <xf numFmtId="0" fontId="6" fillId="0" borderId="0" xfId="0" applyFont="1" applyFill="1" applyBorder="1" applyAlignment="1">
      <alignment vertical="center" wrapText="1"/>
    </xf>
    <xf numFmtId="0" fontId="6" fillId="0" borderId="18" xfId="0" applyFont="1" applyFill="1" applyBorder="1" applyAlignment="1">
      <alignment vertical="center" wrapText="1"/>
    </xf>
    <xf numFmtId="0" fontId="6" fillId="0" borderId="4" xfId="0" applyFont="1" applyFill="1" applyBorder="1" applyAlignment="1">
      <alignment vertical="center" wrapText="1"/>
    </xf>
    <xf numFmtId="0" fontId="6" fillId="0" borderId="42" xfId="0" applyFont="1" applyFill="1" applyBorder="1" applyAlignment="1">
      <alignment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7"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42" xfId="0" applyFont="1" applyFill="1" applyBorder="1" applyAlignment="1">
      <alignment horizontal="center" vertical="center"/>
    </xf>
    <xf numFmtId="0" fontId="4" fillId="0" borderId="75" xfId="0" applyFont="1" applyFill="1" applyBorder="1" applyAlignment="1">
      <alignment horizontal="center" vertical="center" wrapText="1"/>
    </xf>
    <xf numFmtId="0" fontId="4" fillId="0" borderId="76" xfId="0" applyFont="1" applyFill="1" applyBorder="1" applyAlignment="1">
      <alignment horizontal="center" vertical="center" wrapText="1"/>
    </xf>
    <xf numFmtId="0" fontId="4" fillId="0" borderId="77" xfId="0" applyFont="1" applyFill="1" applyBorder="1" applyAlignment="1">
      <alignment horizontal="center" vertical="center" wrapText="1"/>
    </xf>
    <xf numFmtId="0" fontId="4" fillId="0" borderId="7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79" xfId="0" applyFont="1" applyFill="1" applyBorder="1" applyAlignment="1">
      <alignment horizontal="center" vertical="center" wrapText="1"/>
    </xf>
    <xf numFmtId="0" fontId="4" fillId="0" borderId="80"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81" xfId="0" applyFont="1" applyFill="1" applyBorder="1" applyAlignment="1">
      <alignment horizontal="center" vertical="center" wrapText="1"/>
    </xf>
    <xf numFmtId="0" fontId="6" fillId="0" borderId="8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7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80"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7" fillId="0" borderId="21" xfId="0" applyFont="1" applyFill="1" applyBorder="1" applyAlignment="1">
      <alignment horizontal="center" vertical="center"/>
    </xf>
    <xf numFmtId="0" fontId="6" fillId="0" borderId="6"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61" xfId="0" applyFont="1" applyFill="1" applyBorder="1" applyAlignment="1">
      <alignment horizontal="center" vertical="center"/>
    </xf>
    <xf numFmtId="0" fontId="6" fillId="0" borderId="72" xfId="0" applyFont="1" applyFill="1" applyBorder="1" applyAlignment="1">
      <alignment horizontal="center" vertical="center"/>
    </xf>
    <xf numFmtId="0" fontId="6" fillId="0" borderId="31" xfId="0" applyFont="1" applyFill="1" applyBorder="1" applyAlignment="1">
      <alignment horizontal="center" vertical="center"/>
    </xf>
    <xf numFmtId="0" fontId="7" fillId="0" borderId="65" xfId="0" applyFont="1" applyFill="1" applyBorder="1" applyAlignment="1">
      <alignment horizontal="center" vertical="center"/>
    </xf>
    <xf numFmtId="0" fontId="7" fillId="0" borderId="59" xfId="0" applyFont="1" applyFill="1" applyBorder="1" applyAlignment="1">
      <alignment horizontal="center" vertical="center"/>
    </xf>
    <xf numFmtId="0" fontId="7" fillId="0" borderId="60" xfId="0" applyFont="1" applyFill="1" applyBorder="1" applyAlignment="1">
      <alignment horizontal="center" vertical="center"/>
    </xf>
    <xf numFmtId="0" fontId="6" fillId="0" borderId="7" xfId="0" applyFont="1" applyFill="1" applyBorder="1" applyAlignment="1">
      <alignment vertical="center"/>
    </xf>
    <xf numFmtId="0" fontId="6" fillId="0" borderId="5" xfId="0" applyFont="1" applyFill="1" applyBorder="1" applyAlignment="1">
      <alignment vertical="center"/>
    </xf>
    <xf numFmtId="0" fontId="6" fillId="0" borderId="20" xfId="0" applyFont="1" applyFill="1" applyBorder="1" applyAlignment="1">
      <alignment vertical="center"/>
    </xf>
    <xf numFmtId="0" fontId="6" fillId="0" borderId="4" xfId="0" applyFont="1" applyFill="1" applyBorder="1" applyAlignment="1">
      <alignment vertical="center"/>
    </xf>
    <xf numFmtId="0" fontId="6" fillId="0" borderId="42" xfId="0" applyFont="1" applyFill="1" applyBorder="1" applyAlignment="1">
      <alignment vertical="center"/>
    </xf>
    <xf numFmtId="38" fontId="3" fillId="0" borderId="6" xfId="1" applyFont="1" applyBorder="1" applyAlignment="1">
      <alignment vertical="center"/>
    </xf>
    <xf numFmtId="38" fontId="3" fillId="0" borderId="1" xfId="1" applyFont="1" applyBorder="1" applyAlignment="1">
      <alignment vertical="center"/>
    </xf>
    <xf numFmtId="0" fontId="3" fillId="0" borderId="66"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59" xfId="0" applyFont="1" applyFill="1" applyBorder="1" applyAlignment="1">
      <alignment horizontal="center" vertical="center"/>
    </xf>
    <xf numFmtId="0" fontId="6" fillId="0" borderId="20"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21" xfId="0" applyFont="1" applyBorder="1" applyAlignment="1">
      <alignment horizontal="center" vertical="center" wrapText="1"/>
    </xf>
    <xf numFmtId="0" fontId="6" fillId="0" borderId="2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7" xfId="0" applyFont="1" applyFill="1" applyBorder="1" applyAlignment="1">
      <alignment horizontal="center" vertical="center" textRotation="255"/>
    </xf>
    <xf numFmtId="0" fontId="6" fillId="0" borderId="5" xfId="0" applyFont="1" applyFill="1" applyBorder="1" applyAlignment="1">
      <alignment horizontal="center" vertical="center" textRotation="255"/>
    </xf>
    <xf numFmtId="0" fontId="6" fillId="0" borderId="9" xfId="0" applyFont="1" applyFill="1" applyBorder="1" applyAlignment="1">
      <alignment horizontal="center" vertical="center" textRotation="255"/>
    </xf>
    <xf numFmtId="0" fontId="6" fillId="0" borderId="18" xfId="0" applyFont="1" applyFill="1" applyBorder="1" applyAlignment="1">
      <alignment horizontal="center" vertical="center" textRotation="255"/>
    </xf>
    <xf numFmtId="0" fontId="6" fillId="0" borderId="20" xfId="0" applyFont="1" applyFill="1" applyBorder="1" applyAlignment="1">
      <alignment horizontal="center" vertical="center" textRotation="255"/>
    </xf>
    <xf numFmtId="0" fontId="6" fillId="0" borderId="42" xfId="0" applyFont="1" applyFill="1" applyBorder="1" applyAlignment="1">
      <alignment horizontal="center" vertical="center" textRotation="255"/>
    </xf>
    <xf numFmtId="0" fontId="6" fillId="0" borderId="6" xfId="0" applyFont="1" applyFill="1" applyBorder="1" applyAlignment="1">
      <alignment horizontal="center" vertical="center" wrapText="1"/>
    </xf>
    <xf numFmtId="0" fontId="5" fillId="0" borderId="0" xfId="0" applyFont="1" applyFill="1" applyAlignment="1">
      <alignment vertical="center"/>
    </xf>
    <xf numFmtId="0" fontId="6" fillId="0" borderId="33" xfId="0" applyFont="1" applyFill="1" applyBorder="1" applyAlignment="1">
      <alignment horizontal="center" vertical="center"/>
    </xf>
    <xf numFmtId="0" fontId="13" fillId="0" borderId="0" xfId="0" applyFont="1" applyFill="1" applyAlignment="1">
      <alignment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19" xfId="0" applyFont="1" applyFill="1" applyBorder="1" applyAlignment="1">
      <alignment horizontal="center" vertical="center"/>
    </xf>
    <xf numFmtId="38" fontId="3" fillId="0" borderId="7" xfId="1" applyFont="1" applyFill="1" applyBorder="1" applyAlignment="1">
      <alignment vertical="center"/>
    </xf>
    <xf numFmtId="38" fontId="3" fillId="0" borderId="2" xfId="1" applyFont="1" applyFill="1" applyBorder="1" applyAlignment="1">
      <alignment vertical="center"/>
    </xf>
    <xf numFmtId="38" fontId="3" fillId="0" borderId="20" xfId="1" applyFont="1" applyFill="1" applyBorder="1" applyAlignment="1">
      <alignment vertical="center"/>
    </xf>
    <xf numFmtId="38" fontId="3" fillId="0" borderId="4" xfId="1" applyFont="1" applyFill="1" applyBorder="1" applyAlignment="1">
      <alignment vertical="center"/>
    </xf>
    <xf numFmtId="0" fontId="3" fillId="0" borderId="22" xfId="0" applyFont="1" applyFill="1" applyBorder="1" applyAlignment="1">
      <alignment vertical="center"/>
    </xf>
    <xf numFmtId="0" fontId="3" fillId="0" borderId="19" xfId="0" applyFont="1" applyFill="1" applyBorder="1" applyAlignment="1">
      <alignment vertical="center"/>
    </xf>
    <xf numFmtId="0" fontId="3" fillId="0" borderId="74" xfId="0" applyFont="1" applyFill="1" applyBorder="1" applyAlignment="1">
      <alignment horizontal="center" vertical="center"/>
    </xf>
    <xf numFmtId="0" fontId="3" fillId="0" borderId="88" xfId="0" applyFont="1" applyFill="1" applyBorder="1" applyAlignment="1">
      <alignment horizontal="center" vertical="center"/>
    </xf>
    <xf numFmtId="38" fontId="3" fillId="0" borderId="9" xfId="1" applyFont="1" applyFill="1" applyBorder="1" applyAlignment="1">
      <alignment vertical="center"/>
    </xf>
    <xf numFmtId="38" fontId="3" fillId="0" borderId="0" xfId="1" applyFont="1" applyFill="1" applyBorder="1" applyAlignment="1">
      <alignment vertical="center"/>
    </xf>
    <xf numFmtId="0" fontId="3" fillId="0" borderId="88" xfId="0" applyFont="1" applyFill="1" applyBorder="1" applyAlignment="1">
      <alignment vertical="center"/>
    </xf>
    <xf numFmtId="0" fontId="3" fillId="0" borderId="21" xfId="0" applyFont="1" applyBorder="1" applyAlignment="1">
      <alignment horizontal="center" vertical="center" wrapText="1"/>
    </xf>
    <xf numFmtId="20" fontId="3" fillId="0" borderId="21" xfId="0" applyNumberFormat="1" applyFont="1" applyBorder="1" applyAlignment="1">
      <alignment horizontal="center" vertical="center"/>
    </xf>
    <xf numFmtId="0" fontId="6" fillId="0" borderId="21" xfId="0" applyFont="1" applyFill="1" applyBorder="1" applyAlignment="1">
      <alignment vertical="center" wrapText="1"/>
    </xf>
    <xf numFmtId="0" fontId="4" fillId="0" borderId="7" xfId="0" applyFont="1" applyFill="1" applyBorder="1" applyAlignment="1">
      <alignment vertical="center"/>
    </xf>
    <xf numFmtId="0" fontId="4" fillId="0" borderId="2" xfId="0" applyFont="1" applyFill="1" applyBorder="1" applyAlignment="1">
      <alignment vertical="center"/>
    </xf>
    <xf numFmtId="0" fontId="4" fillId="0" borderId="5" xfId="0" applyFont="1" applyFill="1" applyBorder="1" applyAlignment="1">
      <alignment vertical="center"/>
    </xf>
    <xf numFmtId="0" fontId="4" fillId="0" borderId="9" xfId="0" applyFont="1" applyFill="1" applyBorder="1" applyAlignment="1">
      <alignment vertical="center"/>
    </xf>
    <xf numFmtId="0" fontId="4" fillId="0" borderId="0" xfId="0" applyFont="1" applyFill="1" applyBorder="1" applyAlignment="1">
      <alignment vertical="center"/>
    </xf>
    <xf numFmtId="0" fontId="4" fillId="0" borderId="18" xfId="0" applyFont="1" applyFill="1" applyBorder="1" applyAlignment="1">
      <alignment vertical="center"/>
    </xf>
    <xf numFmtId="0" fontId="4" fillId="0" borderId="20" xfId="0" applyFont="1" applyFill="1" applyBorder="1" applyAlignment="1">
      <alignment vertical="center"/>
    </xf>
    <xf numFmtId="0" fontId="4" fillId="0" borderId="4" xfId="0" applyFont="1" applyFill="1" applyBorder="1" applyAlignment="1">
      <alignment vertical="center"/>
    </xf>
    <xf numFmtId="0" fontId="4" fillId="0" borderId="42" xfId="0" applyFont="1" applyFill="1" applyBorder="1" applyAlignment="1">
      <alignment vertical="center"/>
    </xf>
    <xf numFmtId="0" fontId="4" fillId="0" borderId="2" xfId="0" applyFont="1" applyFill="1" applyBorder="1" applyAlignment="1">
      <alignment vertical="center" wrapText="1"/>
    </xf>
    <xf numFmtId="0" fontId="4" fillId="0" borderId="5" xfId="0" applyFont="1" applyFill="1" applyBorder="1" applyAlignment="1">
      <alignment vertical="center" wrapText="1"/>
    </xf>
    <xf numFmtId="0" fontId="4" fillId="0" borderId="0" xfId="0" applyFont="1" applyFill="1" applyBorder="1" applyAlignment="1">
      <alignment vertical="center" wrapText="1"/>
    </xf>
    <xf numFmtId="0" fontId="4" fillId="0" borderId="18" xfId="0" applyFont="1" applyFill="1" applyBorder="1" applyAlignment="1">
      <alignment vertical="center" wrapText="1"/>
    </xf>
    <xf numFmtId="0" fontId="4" fillId="0" borderId="4" xfId="0" applyFont="1" applyFill="1" applyBorder="1" applyAlignment="1">
      <alignment vertical="center" wrapText="1"/>
    </xf>
    <xf numFmtId="0" fontId="4" fillId="0" borderId="42" xfId="0" applyFont="1" applyFill="1" applyBorder="1" applyAlignment="1">
      <alignment vertical="center" wrapText="1"/>
    </xf>
    <xf numFmtId="0" fontId="4" fillId="0" borderId="21" xfId="0" applyFont="1" applyFill="1" applyBorder="1" applyAlignment="1">
      <alignment horizontal="left" vertical="center"/>
    </xf>
    <xf numFmtId="0" fontId="4"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3" fillId="0" borderId="21" xfId="0" applyFont="1" applyFill="1" applyBorder="1" applyAlignment="1">
      <alignment vertical="center"/>
    </xf>
    <xf numFmtId="0" fontId="4" fillId="0" borderId="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42" xfId="0" applyFont="1" applyFill="1" applyBorder="1" applyAlignment="1">
      <alignment horizontal="center" vertical="center" wrapText="1"/>
    </xf>
    <xf numFmtId="0" fontId="6" fillId="0" borderId="0" xfId="0" applyFont="1" applyFill="1" applyAlignment="1">
      <alignment horizontal="center" vertical="center"/>
    </xf>
    <xf numFmtId="0" fontId="5" fillId="0" borderId="0" xfId="0" applyFont="1" applyFill="1" applyAlignment="1">
      <alignment horizontal="center" vertical="center"/>
    </xf>
    <xf numFmtId="0" fontId="4" fillId="0" borderId="7" xfId="0" applyFont="1" applyFill="1" applyBorder="1" applyAlignment="1">
      <alignment vertical="top" wrapText="1"/>
    </xf>
    <xf numFmtId="0" fontId="4" fillId="0" borderId="2" xfId="0" applyFont="1" applyFill="1" applyBorder="1" applyAlignment="1">
      <alignment vertical="top"/>
    </xf>
    <xf numFmtId="0" fontId="4" fillId="0" borderId="5" xfId="0" applyFont="1" applyFill="1" applyBorder="1" applyAlignment="1">
      <alignment vertical="top"/>
    </xf>
    <xf numFmtId="0" fontId="4" fillId="0" borderId="9" xfId="0" applyFont="1" applyFill="1" applyBorder="1" applyAlignment="1">
      <alignment vertical="top"/>
    </xf>
    <xf numFmtId="0" fontId="4" fillId="0" borderId="0" xfId="0" applyFont="1" applyFill="1" applyBorder="1" applyAlignment="1">
      <alignment vertical="top"/>
    </xf>
    <xf numFmtId="0" fontId="4" fillId="0" borderId="18" xfId="0" applyFont="1" applyFill="1" applyBorder="1" applyAlignment="1">
      <alignment vertical="top"/>
    </xf>
    <xf numFmtId="0" fontId="4" fillId="0" borderId="20" xfId="0" applyFont="1" applyFill="1" applyBorder="1" applyAlignment="1">
      <alignment vertical="top"/>
    </xf>
    <xf numFmtId="0" fontId="4" fillId="0" borderId="4" xfId="0" applyFont="1" applyFill="1" applyBorder="1" applyAlignment="1">
      <alignment vertical="top"/>
    </xf>
    <xf numFmtId="0" fontId="4" fillId="0" borderId="42" xfId="0" applyFont="1" applyFill="1" applyBorder="1" applyAlignment="1">
      <alignment vertical="top"/>
    </xf>
    <xf numFmtId="0" fontId="10" fillId="0" borderId="105" xfId="0" applyFont="1" applyBorder="1" applyAlignment="1">
      <alignment horizontal="center" vertical="center"/>
    </xf>
    <xf numFmtId="0" fontId="10" fillId="0" borderId="106" xfId="0" applyFont="1" applyBorder="1" applyAlignment="1">
      <alignment horizontal="center" vertical="center"/>
    </xf>
    <xf numFmtId="0" fontId="10" fillId="0" borderId="107" xfId="0" applyFont="1" applyBorder="1" applyAlignment="1">
      <alignment horizontal="center" vertical="center"/>
    </xf>
    <xf numFmtId="0" fontId="10" fillId="0" borderId="108" xfId="0" applyFont="1" applyBorder="1" applyAlignment="1">
      <alignment horizontal="center" vertical="center"/>
    </xf>
    <xf numFmtId="0" fontId="10" fillId="0" borderId="0" xfId="0" applyFont="1" applyAlignment="1">
      <alignment horizontal="center" vertical="center" wrapText="1"/>
    </xf>
    <xf numFmtId="0" fontId="3" fillId="0" borderId="25" xfId="0" applyFont="1" applyFill="1" applyBorder="1" applyAlignment="1">
      <alignment horizontal="center" vertical="center" wrapText="1"/>
    </xf>
    <xf numFmtId="0" fontId="3" fillId="0" borderId="25" xfId="0" applyFont="1" applyFill="1" applyBorder="1" applyAlignment="1">
      <alignment horizontal="center" vertical="center"/>
    </xf>
    <xf numFmtId="0" fontId="3" fillId="0" borderId="89"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4" fillId="0" borderId="2" xfId="0" applyFont="1" applyFill="1" applyBorder="1" applyAlignment="1">
      <alignment vertical="top" wrapText="1"/>
    </xf>
    <xf numFmtId="0" fontId="4" fillId="0" borderId="5" xfId="0" applyFont="1" applyFill="1" applyBorder="1" applyAlignment="1">
      <alignment vertical="top" wrapText="1"/>
    </xf>
    <xf numFmtId="0" fontId="4" fillId="0" borderId="9" xfId="0" applyFont="1" applyFill="1" applyBorder="1" applyAlignment="1">
      <alignment vertical="top" wrapText="1"/>
    </xf>
    <xf numFmtId="0" fontId="4" fillId="0" borderId="0" xfId="0" applyFont="1" applyFill="1" applyBorder="1" applyAlignment="1">
      <alignment vertical="top" wrapText="1"/>
    </xf>
    <xf numFmtId="0" fontId="4" fillId="0" borderId="18" xfId="0" applyFont="1" applyFill="1" applyBorder="1" applyAlignment="1">
      <alignment vertical="top" wrapText="1"/>
    </xf>
    <xf numFmtId="0" fontId="4" fillId="0" borderId="20" xfId="0" applyFont="1" applyFill="1" applyBorder="1" applyAlignment="1">
      <alignment vertical="top" wrapText="1"/>
    </xf>
    <xf numFmtId="0" fontId="4" fillId="0" borderId="4" xfId="0" applyFont="1" applyFill="1" applyBorder="1" applyAlignment="1">
      <alignment vertical="top" wrapText="1"/>
    </xf>
    <xf numFmtId="0" fontId="4" fillId="0" borderId="42" xfId="0" applyFont="1" applyFill="1" applyBorder="1" applyAlignment="1">
      <alignment vertical="top" wrapText="1"/>
    </xf>
    <xf numFmtId="0" fontId="3" fillId="0" borderId="24" xfId="0" applyFont="1" applyFill="1" applyBorder="1" applyAlignment="1">
      <alignment horizontal="center" vertical="center" wrapText="1"/>
    </xf>
    <xf numFmtId="0" fontId="3" fillId="0" borderId="29" xfId="0" applyFont="1" applyFill="1" applyBorder="1" applyAlignment="1">
      <alignment vertical="center"/>
    </xf>
    <xf numFmtId="0" fontId="3" fillId="0" borderId="90" xfId="0" applyFont="1" applyFill="1" applyBorder="1" applyAlignment="1">
      <alignment vertical="center"/>
    </xf>
    <xf numFmtId="0" fontId="3" fillId="0" borderId="23" xfId="0" applyFont="1" applyFill="1" applyBorder="1" applyAlignment="1">
      <alignment horizontal="center" vertical="center"/>
    </xf>
    <xf numFmtId="0" fontId="3" fillId="0" borderId="36" xfId="0" applyFont="1" applyFill="1" applyBorder="1" applyAlignment="1">
      <alignment horizontal="center" vertical="center"/>
    </xf>
    <xf numFmtId="0" fontId="6" fillId="0" borderId="36" xfId="0" applyFont="1" applyFill="1" applyBorder="1" applyAlignment="1">
      <alignment vertical="center" wrapText="1"/>
    </xf>
    <xf numFmtId="0" fontId="3" fillId="0" borderId="27" xfId="0" applyFont="1" applyFill="1" applyBorder="1" applyAlignment="1">
      <alignment vertical="center"/>
    </xf>
    <xf numFmtId="0" fontId="3" fillId="0" borderId="3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6" fillId="0" borderId="30" xfId="0" applyFont="1" applyFill="1" applyBorder="1" applyAlignment="1">
      <alignment horizontal="center" vertical="center" wrapText="1"/>
    </xf>
    <xf numFmtId="0" fontId="3" fillId="0" borderId="72"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103"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101" xfId="0" applyFont="1" applyFill="1" applyBorder="1" applyAlignment="1">
      <alignment horizontal="center" vertical="center" wrapText="1"/>
    </xf>
    <xf numFmtId="0" fontId="0" fillId="0" borderId="36" xfId="0" applyBorder="1">
      <alignment vertical="center"/>
    </xf>
    <xf numFmtId="38" fontId="8" fillId="0" borderId="7" xfId="1" applyFont="1" applyFill="1" applyBorder="1" applyAlignment="1">
      <alignment vertical="center"/>
    </xf>
    <xf numFmtId="38" fontId="15" fillId="0" borderId="2" xfId="1" applyFont="1" applyBorder="1" applyAlignment="1">
      <alignment vertical="center"/>
    </xf>
    <xf numFmtId="38" fontId="15" fillId="0" borderId="23" xfId="1" applyFont="1" applyBorder="1" applyAlignment="1">
      <alignment vertical="center"/>
    </xf>
    <xf numFmtId="38" fontId="15" fillId="0" borderId="36" xfId="1" applyFont="1" applyBorder="1" applyAlignment="1">
      <alignment vertical="center"/>
    </xf>
    <xf numFmtId="0" fontId="3" fillId="0" borderId="94" xfId="0" applyFont="1" applyFill="1" applyBorder="1" applyAlignment="1">
      <alignment horizontal="center" vertical="center"/>
    </xf>
    <xf numFmtId="0" fontId="3" fillId="0" borderId="100" xfId="0" applyFont="1" applyFill="1" applyBorder="1" applyAlignment="1">
      <alignment horizontal="center" vertical="center" wrapText="1"/>
    </xf>
    <xf numFmtId="0" fontId="0" fillId="0" borderId="38" xfId="0" applyBorder="1">
      <alignment vertical="center"/>
    </xf>
    <xf numFmtId="0" fontId="0" fillId="0" borderId="102" xfId="0" applyBorder="1">
      <alignment vertical="center"/>
    </xf>
    <xf numFmtId="0" fontId="0" fillId="0" borderId="101" xfId="0" applyBorder="1">
      <alignment vertical="center"/>
    </xf>
    <xf numFmtId="0" fontId="3" fillId="0" borderId="28" xfId="0" applyFont="1" applyFill="1" applyBorder="1" applyAlignment="1">
      <alignment horizontal="center" vertical="center"/>
    </xf>
    <xf numFmtId="0" fontId="3" fillId="0" borderId="92" xfId="0" applyFont="1" applyFill="1" applyBorder="1" applyAlignment="1">
      <alignment horizontal="center" vertical="center"/>
    </xf>
    <xf numFmtId="0" fontId="3" fillId="0" borderId="93" xfId="0" applyFont="1" applyFill="1" applyBorder="1" applyAlignment="1">
      <alignment horizontal="center" vertical="center"/>
    </xf>
    <xf numFmtId="0" fontId="3" fillId="0" borderId="97"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90" xfId="0" applyFont="1" applyFill="1" applyBorder="1" applyAlignment="1">
      <alignment horizontal="center" vertical="center"/>
    </xf>
    <xf numFmtId="38" fontId="8" fillId="0" borderId="29" xfId="1" applyFont="1" applyFill="1" applyBorder="1" applyAlignment="1">
      <alignment vertical="center"/>
    </xf>
    <xf numFmtId="38" fontId="8" fillId="0" borderId="36" xfId="1" applyFont="1" applyFill="1" applyBorder="1" applyAlignment="1">
      <alignment vertical="center"/>
    </xf>
    <xf numFmtId="0" fontId="4" fillId="0" borderId="29" xfId="0" applyFont="1" applyFill="1" applyBorder="1" applyAlignment="1">
      <alignment vertical="center"/>
    </xf>
    <xf numFmtId="0" fontId="4" fillId="0" borderId="36" xfId="0" applyFont="1" applyFill="1" applyBorder="1" applyAlignment="1">
      <alignment vertical="center"/>
    </xf>
    <xf numFmtId="0" fontId="4" fillId="0" borderId="98" xfId="0" applyFont="1" applyFill="1" applyBorder="1" applyAlignment="1">
      <alignment horizontal="center" vertical="center"/>
    </xf>
    <xf numFmtId="0" fontId="4" fillId="0" borderId="37" xfId="0" applyFont="1" applyFill="1" applyBorder="1" applyAlignment="1">
      <alignment horizontal="center" vertical="center"/>
    </xf>
    <xf numFmtId="0" fontId="3" fillId="0" borderId="99" xfId="0" applyFont="1" applyFill="1" applyBorder="1" applyAlignment="1">
      <alignment horizontal="center" vertical="center" wrapText="1"/>
    </xf>
    <xf numFmtId="0" fontId="3" fillId="0" borderId="36" xfId="0" applyFont="1" applyFill="1" applyBorder="1" applyAlignment="1">
      <alignment horizontal="center" vertical="center" wrapText="1"/>
    </xf>
    <xf numFmtId="38" fontId="8" fillId="0" borderId="95" xfId="1" applyFont="1" applyFill="1" applyBorder="1" applyAlignment="1">
      <alignment vertical="center"/>
    </xf>
    <xf numFmtId="38" fontId="8" fillId="0" borderId="39" xfId="1" applyFont="1" applyFill="1" applyBorder="1" applyAlignment="1">
      <alignment vertical="center"/>
    </xf>
    <xf numFmtId="0" fontId="3" fillId="0" borderId="91" xfId="0" applyFont="1" applyFill="1" applyBorder="1" applyAlignment="1">
      <alignment horizontal="center" vertical="center"/>
    </xf>
    <xf numFmtId="0" fontId="3" fillId="0" borderId="96" xfId="0" applyFont="1" applyFill="1" applyBorder="1" applyAlignment="1">
      <alignment horizontal="center" vertical="center"/>
    </xf>
    <xf numFmtId="0" fontId="3" fillId="0" borderId="39" xfId="0" applyFont="1" applyFill="1" applyBorder="1" applyAlignment="1">
      <alignment horizontal="center" vertical="center"/>
    </xf>
    <xf numFmtId="38" fontId="3" fillId="0" borderId="20" xfId="1" applyFont="1" applyFill="1" applyBorder="1" applyAlignment="1">
      <alignment horizontal="center" vertical="center"/>
    </xf>
    <xf numFmtId="38" fontId="3" fillId="0" borderId="4" xfId="1" applyFont="1" applyFill="1" applyBorder="1" applyAlignment="1">
      <alignment horizontal="center" vertical="center"/>
    </xf>
    <xf numFmtId="38" fontId="3" fillId="0" borderId="42" xfId="1" applyFont="1" applyFill="1" applyBorder="1" applyAlignment="1">
      <alignment horizontal="center" vertical="center"/>
    </xf>
    <xf numFmtId="0" fontId="20" fillId="0" borderId="109" xfId="0" applyFont="1" applyFill="1" applyBorder="1" applyAlignment="1">
      <alignment horizontal="center" vertical="center" wrapText="1"/>
    </xf>
    <xf numFmtId="0" fontId="20" fillId="0" borderId="29" xfId="0" applyFont="1" applyFill="1" applyBorder="1" applyAlignment="1">
      <alignment horizontal="center" vertical="center"/>
    </xf>
    <xf numFmtId="0" fontId="20" fillId="0" borderId="98" xfId="0" applyFont="1" applyFill="1" applyBorder="1" applyAlignment="1">
      <alignment horizontal="center" vertical="center"/>
    </xf>
    <xf numFmtId="0" fontId="20" fillId="0" borderId="110"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11" xfId="0" applyFont="1" applyFill="1" applyBorder="1" applyAlignment="1">
      <alignment horizontal="center" vertical="center"/>
    </xf>
    <xf numFmtId="0" fontId="20" fillId="0" borderId="99" xfId="0" applyFont="1" applyFill="1" applyBorder="1" applyAlignment="1">
      <alignment horizontal="center" vertical="center"/>
    </xf>
    <xf numFmtId="0" fontId="20" fillId="0" borderId="36" xfId="0" applyFont="1" applyFill="1" applyBorder="1" applyAlignment="1">
      <alignment horizontal="center" vertical="center"/>
    </xf>
    <xf numFmtId="0" fontId="20" fillId="0" borderId="37"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152400</xdr:colOff>
      <xdr:row>10</xdr:row>
      <xdr:rowOff>114300</xdr:rowOff>
    </xdr:from>
    <xdr:to>
      <xdr:col>23</xdr:col>
      <xdr:colOff>0</xdr:colOff>
      <xdr:row>12</xdr:row>
      <xdr:rowOff>66675</xdr:rowOff>
    </xdr:to>
    <xdr:sp macro="" textlink="">
      <xdr:nvSpPr>
        <xdr:cNvPr id="12290" name="AutoShape 2"/>
        <xdr:cNvSpPr>
          <a:spLocks noChangeArrowheads="1"/>
        </xdr:cNvSpPr>
      </xdr:nvSpPr>
      <xdr:spPr bwMode="auto">
        <a:xfrm>
          <a:off x="2152650" y="1981200"/>
          <a:ext cx="2447925" cy="295275"/>
        </a:xfrm>
        <a:prstGeom prst="wedgeRoundRectCallout">
          <a:avLst>
            <a:gd name="adj1" fmla="val -24319"/>
            <a:gd name="adj2" fmla="val -101611"/>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45791" dir="3378596" algn="ctr" rotWithShape="0">
            <a:srgbClr xmlns:mc="http://schemas.openxmlformats.org/markup-compatibility/2006" xmlns:a14="http://schemas.microsoft.com/office/drawing/2010/main" val="333333" mc:Ignorable="a14" a14:legacySpreadsheetColorIndex="63">
              <a:alpha val="50000"/>
            </a:srgbClr>
          </a:outerShdw>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a:t>
          </a:r>
          <a:r>
            <a:rPr lang="en-US" altLang="ja-JP" sz="11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a:t>
          </a:r>
          <a:r>
            <a:rPr lang="ja-JP" altLang="en-US" sz="11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」マークを忘れずに記載のこと。</a:t>
          </a:r>
        </a:p>
      </xdr:txBody>
    </xdr:sp>
    <xdr:clientData/>
  </xdr:twoCellAnchor>
  <xdr:twoCellAnchor>
    <xdr:from>
      <xdr:col>26</xdr:col>
      <xdr:colOff>190500</xdr:colOff>
      <xdr:row>1</xdr:row>
      <xdr:rowOff>9525</xdr:rowOff>
    </xdr:from>
    <xdr:to>
      <xdr:col>31</xdr:col>
      <xdr:colOff>152400</xdr:colOff>
      <xdr:row>3</xdr:row>
      <xdr:rowOff>0</xdr:rowOff>
    </xdr:to>
    <xdr:sp macro="" textlink="">
      <xdr:nvSpPr>
        <xdr:cNvPr id="12291" name="AutoShape 3"/>
        <xdr:cNvSpPr>
          <a:spLocks noChangeArrowheads="1"/>
        </xdr:cNvSpPr>
      </xdr:nvSpPr>
      <xdr:spPr bwMode="auto">
        <a:xfrm>
          <a:off x="5391150" y="228600"/>
          <a:ext cx="962025" cy="4381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12700" cap="rnd">
          <a:solidFill>
            <a:srgbClr xmlns:mc="http://schemas.openxmlformats.org/markup-compatibility/2006" xmlns:a14="http://schemas.microsoft.com/office/drawing/2010/main" val="000000" mc:Ignorable="a14" a14:legacySpreadsheetColorIndex="64"/>
          </a:solidFill>
          <a:prstDash val="sysDot"/>
          <a:round/>
          <a:headEnd/>
          <a:tailEnd/>
        </a:ln>
        <a:effectLst>
          <a:outerShdw dist="45791" dir="2021404" algn="ctr" rotWithShape="0">
            <a:srgbClr val="808080"/>
          </a:outerShdw>
        </a:effectLst>
      </xdr:spPr>
      <xdr:txBody>
        <a:bodyPr vertOverflow="clip" wrap="square" lIns="45720" tIns="27432" rIns="0" bIns="27432" anchor="ctr" upright="1"/>
        <a:lstStyle/>
        <a:p>
          <a:pPr algn="l" rtl="0">
            <a:defRPr sz="1000"/>
          </a:pPr>
          <a:r>
            <a:rPr lang="ja-JP" altLang="en-US" sz="2000" b="0" i="0" u="none" strike="noStrike" baseline="0">
              <a:solidFill>
                <a:srgbClr val="000000"/>
              </a:solidFill>
              <a:latin typeface="ＭＳ Ｐゴシック"/>
              <a:ea typeface="ＭＳ Ｐゴシック"/>
            </a:rPr>
            <a:t>記入例</a:t>
          </a:r>
        </a:p>
      </xdr:txBody>
    </xdr:sp>
    <xdr:clientData/>
  </xdr:twoCellAnchor>
  <xdr:twoCellAnchor>
    <xdr:from>
      <xdr:col>4</xdr:col>
      <xdr:colOff>85725</xdr:colOff>
      <xdr:row>18</xdr:row>
      <xdr:rowOff>152400</xdr:rowOff>
    </xdr:from>
    <xdr:to>
      <xdr:col>15</xdr:col>
      <xdr:colOff>9525</xdr:colOff>
      <xdr:row>20</xdr:row>
      <xdr:rowOff>104775</xdr:rowOff>
    </xdr:to>
    <xdr:sp macro="" textlink="">
      <xdr:nvSpPr>
        <xdr:cNvPr id="12292" name="AutoShape 4"/>
        <xdr:cNvSpPr>
          <a:spLocks noChangeArrowheads="1"/>
        </xdr:cNvSpPr>
      </xdr:nvSpPr>
      <xdr:spPr bwMode="auto">
        <a:xfrm>
          <a:off x="885825" y="3390900"/>
          <a:ext cx="2124075" cy="295275"/>
        </a:xfrm>
        <a:prstGeom prst="wedgeRoundRectCallout">
          <a:avLst>
            <a:gd name="adj1" fmla="val -20403"/>
            <a:gd name="adj2" fmla="val -101611"/>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45791" dir="3378596" algn="ctr" rotWithShape="0">
            <a:srgbClr xmlns:mc="http://schemas.openxmlformats.org/markup-compatibility/2006" xmlns:a14="http://schemas.microsoft.com/office/drawing/2010/main" val="333333" mc:Ignorable="a14" a14:legacySpreadsheetColorIndex="63">
              <a:alpha val="50000"/>
            </a:srgbClr>
          </a:outerShdw>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障害種別の分類は不要です。</a:t>
          </a:r>
        </a:p>
      </xdr:txBody>
    </xdr:sp>
    <xdr:clientData/>
  </xdr:twoCellAnchor>
  <xdr:twoCellAnchor>
    <xdr:from>
      <xdr:col>16</xdr:col>
      <xdr:colOff>47625</xdr:colOff>
      <xdr:row>46</xdr:row>
      <xdr:rowOff>38100</xdr:rowOff>
    </xdr:from>
    <xdr:to>
      <xdr:col>26</xdr:col>
      <xdr:colOff>28575</xdr:colOff>
      <xdr:row>47</xdr:row>
      <xdr:rowOff>114300</xdr:rowOff>
    </xdr:to>
    <xdr:sp macro="" textlink="">
      <xdr:nvSpPr>
        <xdr:cNvPr id="6" name="AutoShape 6"/>
        <xdr:cNvSpPr>
          <a:spLocks noChangeArrowheads="1"/>
        </xdr:cNvSpPr>
      </xdr:nvSpPr>
      <xdr:spPr bwMode="auto">
        <a:xfrm>
          <a:off x="3248025" y="8134350"/>
          <a:ext cx="1981200" cy="247650"/>
        </a:xfrm>
        <a:prstGeom prst="wedgeRoundRectCallout">
          <a:avLst>
            <a:gd name="adj1" fmla="val 15384"/>
            <a:gd name="adj2" fmla="val 111537"/>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45791" dir="3378596" algn="ctr" rotWithShape="0">
            <a:srgbClr xmlns:mc="http://schemas.openxmlformats.org/markup-compatibility/2006" xmlns:a14="http://schemas.microsoft.com/office/drawing/2010/main" val="333333" mc:Ignorable="a14" a14:legacySpreadsheetColorIndex="63">
              <a:alpha val="50000"/>
            </a:srgbClr>
          </a:outerShdw>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　肩書きを入れて下さい。</a:t>
          </a:r>
        </a:p>
      </xdr:txBody>
    </xdr:sp>
    <xdr:clientData/>
  </xdr:twoCellAnchor>
  <xdr:twoCellAnchor>
    <xdr:from>
      <xdr:col>17</xdr:col>
      <xdr:colOff>57150</xdr:colOff>
      <xdr:row>30</xdr:row>
      <xdr:rowOff>28575</xdr:rowOff>
    </xdr:from>
    <xdr:to>
      <xdr:col>32</xdr:col>
      <xdr:colOff>66675</xdr:colOff>
      <xdr:row>31</xdr:row>
      <xdr:rowOff>95250</xdr:rowOff>
    </xdr:to>
    <xdr:sp macro="" textlink="">
      <xdr:nvSpPr>
        <xdr:cNvPr id="8" name="AutoShape 5"/>
        <xdr:cNvSpPr>
          <a:spLocks noChangeArrowheads="1"/>
        </xdr:cNvSpPr>
      </xdr:nvSpPr>
      <xdr:spPr bwMode="auto">
        <a:xfrm>
          <a:off x="3457575" y="5324475"/>
          <a:ext cx="3009900" cy="238125"/>
        </a:xfrm>
        <a:prstGeom prst="wedgeRoundRectCallout">
          <a:avLst>
            <a:gd name="adj1" fmla="val 29116"/>
            <a:gd name="adj2" fmla="val 11000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45791" dir="3378596" algn="ctr" rotWithShape="0">
            <a:srgbClr xmlns:mc="http://schemas.openxmlformats.org/markup-compatibility/2006" xmlns:a14="http://schemas.microsoft.com/office/drawing/2010/main" val="333333" mc:Ignorable="a14" a14:legacySpreadsheetColorIndex="63">
              <a:alpha val="50000"/>
            </a:srgbClr>
          </a:outerShdw>
        </a:effectLst>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3</a:t>
          </a:r>
          <a:r>
            <a:rPr lang="ja-JP" altLang="en-US" sz="11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桁の番号です。　必ず記入して下さい。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47625</xdr:colOff>
      <xdr:row>3</xdr:row>
      <xdr:rowOff>47625</xdr:rowOff>
    </xdr:from>
    <xdr:to>
      <xdr:col>11</xdr:col>
      <xdr:colOff>76200</xdr:colOff>
      <xdr:row>5</xdr:row>
      <xdr:rowOff>200025</xdr:rowOff>
    </xdr:to>
    <xdr:sp macro="" textlink="">
      <xdr:nvSpPr>
        <xdr:cNvPr id="15365" name="AutoShape 5"/>
        <xdr:cNvSpPr>
          <a:spLocks noChangeArrowheads="1"/>
        </xdr:cNvSpPr>
      </xdr:nvSpPr>
      <xdr:spPr bwMode="auto">
        <a:xfrm>
          <a:off x="857250" y="771525"/>
          <a:ext cx="1828800" cy="6286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12700" cap="rnd">
          <a:solidFill>
            <a:srgbClr xmlns:mc="http://schemas.openxmlformats.org/markup-compatibility/2006" xmlns:a14="http://schemas.microsoft.com/office/drawing/2010/main" val="000000" mc:Ignorable="a14" a14:legacySpreadsheetColorIndex="64"/>
          </a:solidFill>
          <a:prstDash val="sysDot"/>
          <a:round/>
          <a:headEnd/>
          <a:tailEnd/>
        </a:ln>
        <a:effectLst>
          <a:outerShdw dist="45791" dir="2021404" algn="ctr" rotWithShape="0">
            <a:srgbClr val="808080"/>
          </a:outerShdw>
        </a:effectLst>
      </xdr:spPr>
      <xdr:txBody>
        <a:bodyPr vertOverflow="clip" wrap="square" lIns="45720" tIns="27432" rIns="0" bIns="0" anchor="t" upright="1"/>
        <a:lstStyle/>
        <a:p>
          <a:pPr algn="l" rtl="0">
            <a:lnSpc>
              <a:spcPts val="2300"/>
            </a:lnSpc>
            <a:defRPr sz="1000"/>
          </a:pPr>
          <a:r>
            <a:rPr lang="ja-JP" altLang="en-US" sz="2000" b="0" i="0" u="none" strike="noStrike" baseline="0">
              <a:solidFill>
                <a:srgbClr val="000000"/>
              </a:solidFill>
              <a:latin typeface="ＭＳ Ｐゴシック"/>
              <a:ea typeface="ＭＳ Ｐゴシック"/>
            </a:rPr>
            <a:t>記入例</a:t>
          </a:r>
          <a:r>
            <a:rPr lang="ja-JP" altLang="en-US" sz="1200" b="0" i="0" u="none" strike="noStrike" baseline="0">
              <a:solidFill>
                <a:srgbClr val="000000"/>
              </a:solidFill>
              <a:latin typeface="ＭＳ Ｐゴシック"/>
              <a:ea typeface="ＭＳ Ｐゴシック"/>
            </a:rPr>
            <a:t>（移動支援</a:t>
          </a:r>
        </a:p>
        <a:p>
          <a:pPr algn="l" rtl="0">
            <a:lnSpc>
              <a:spcPts val="1300"/>
            </a:lnSpc>
            <a:defRPr sz="1000"/>
          </a:pPr>
          <a:r>
            <a:rPr lang="ja-JP" altLang="en-US" sz="1200" b="0" i="0" u="none" strike="noStrike" baseline="0">
              <a:solidFill>
                <a:srgbClr val="000000"/>
              </a:solidFill>
              <a:latin typeface="ＭＳ Ｐゴシック"/>
              <a:ea typeface="ＭＳ Ｐゴシック"/>
            </a:rPr>
            <a:t>一般世帯の場合）</a:t>
          </a:r>
        </a:p>
      </xdr:txBody>
    </xdr:sp>
    <xdr:clientData/>
  </xdr:twoCellAnchor>
  <xdr:twoCellAnchor>
    <xdr:from>
      <xdr:col>17</xdr:col>
      <xdr:colOff>161924</xdr:colOff>
      <xdr:row>19</xdr:row>
      <xdr:rowOff>257174</xdr:rowOff>
    </xdr:from>
    <xdr:to>
      <xdr:col>27</xdr:col>
      <xdr:colOff>161925</xdr:colOff>
      <xdr:row>21</xdr:row>
      <xdr:rowOff>209550</xdr:rowOff>
    </xdr:to>
    <xdr:sp macro="" textlink="">
      <xdr:nvSpPr>
        <xdr:cNvPr id="15366" name="AutoShape 6"/>
        <xdr:cNvSpPr>
          <a:spLocks noChangeArrowheads="1"/>
        </xdr:cNvSpPr>
      </xdr:nvSpPr>
      <xdr:spPr bwMode="auto">
        <a:xfrm>
          <a:off x="4457699" y="5915024"/>
          <a:ext cx="2038351" cy="771526"/>
        </a:xfrm>
        <a:prstGeom prst="wedgeRoundRectCallout">
          <a:avLst>
            <a:gd name="adj1" fmla="val 51103"/>
            <a:gd name="adj2" fmla="val -90761"/>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45791" dir="3378596" algn="ctr" rotWithShape="0">
            <a:srgbClr xmlns:mc="http://schemas.openxmlformats.org/markup-compatibility/2006" xmlns:a14="http://schemas.microsoft.com/office/drawing/2010/main" val="333333" mc:Ignorable="a14" a14:legacySpreadsheetColorIndex="63">
              <a:alpha val="50000"/>
            </a:srgbClr>
          </a:outerShdw>
        </a:effectLst>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実績記録票下段の「サービス内容別時間合計の欄を転記してください。</a:t>
          </a:r>
        </a:p>
      </xdr:txBody>
    </xdr:sp>
    <xdr:clientData/>
  </xdr:twoCellAnchor>
  <xdr:twoCellAnchor>
    <xdr:from>
      <xdr:col>0</xdr:col>
      <xdr:colOff>800100</xdr:colOff>
      <xdr:row>18</xdr:row>
      <xdr:rowOff>295276</xdr:rowOff>
    </xdr:from>
    <xdr:to>
      <xdr:col>9</xdr:col>
      <xdr:colOff>85725</xdr:colOff>
      <xdr:row>23</xdr:row>
      <xdr:rowOff>1</xdr:rowOff>
    </xdr:to>
    <xdr:sp macro="" textlink="">
      <xdr:nvSpPr>
        <xdr:cNvPr id="15368" name="AutoShape 8"/>
        <xdr:cNvSpPr>
          <a:spLocks noChangeArrowheads="1"/>
        </xdr:cNvSpPr>
      </xdr:nvSpPr>
      <xdr:spPr bwMode="auto">
        <a:xfrm>
          <a:off x="800100" y="5543551"/>
          <a:ext cx="1981200" cy="1752600"/>
        </a:xfrm>
        <a:prstGeom prst="wedgeRoundRectCallout">
          <a:avLst>
            <a:gd name="adj1" fmla="val -6000"/>
            <a:gd name="adj2" fmla="val 65153"/>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45791" dir="3378596" algn="ctr" rotWithShape="0">
            <a:srgbClr xmlns:mc="http://schemas.openxmlformats.org/markup-compatibility/2006" xmlns:a14="http://schemas.microsoft.com/office/drawing/2010/main" val="333333" mc:Ignorable="a14" a14:legacySpreadsheetColorIndex="63">
              <a:alpha val="50000"/>
            </a:srgbClr>
          </a:outerShdw>
        </a:effectLst>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介護給付費等（ﾎｰﾑﾍﾙﾌﾟ、短期入所、施設通所、</a:t>
          </a:r>
          <a:r>
            <a:rPr lang="en-US" altLang="ja-JP" sz="900" b="0" i="0" u="none" strike="noStrike" baseline="0">
              <a:solidFill>
                <a:srgbClr val="000000"/>
              </a:solidFill>
              <a:latin typeface="ＭＳ Ｐゴシック"/>
              <a:ea typeface="ＭＳ Ｐゴシック"/>
            </a:rPr>
            <a:t>GH</a:t>
          </a:r>
          <a:r>
            <a:rPr lang="ja-JP" altLang="en-US" sz="900" b="0" i="0" u="none" strike="noStrike" baseline="0">
              <a:solidFill>
                <a:srgbClr val="000000"/>
              </a:solidFill>
              <a:latin typeface="ＭＳ Ｐゴシック"/>
              <a:ea typeface="ＭＳ Ｐゴシック"/>
            </a:rPr>
            <a:t>等）での利用者負担額。高額地域生活支援給付費受領委任の手続きをしている場合は、他事業所から負担額の通知があります。介護給付費等の支給がない場合、高額地域生活支援給付費の受領委任をされていない場合は、②③欄の記入は不要です。</a:t>
          </a:r>
        </a:p>
      </xdr:txBody>
    </xdr:sp>
    <xdr:clientData/>
  </xdr:twoCellAnchor>
  <xdr:twoCellAnchor>
    <xdr:from>
      <xdr:col>26</xdr:col>
      <xdr:colOff>85725</xdr:colOff>
      <xdr:row>11</xdr:row>
      <xdr:rowOff>95249</xdr:rowOff>
    </xdr:from>
    <xdr:to>
      <xdr:col>34</xdr:col>
      <xdr:colOff>114300</xdr:colOff>
      <xdr:row>13</xdr:row>
      <xdr:rowOff>85724</xdr:rowOff>
    </xdr:to>
    <xdr:sp macro="" textlink="">
      <xdr:nvSpPr>
        <xdr:cNvPr id="6" name="AutoShape 6"/>
        <xdr:cNvSpPr>
          <a:spLocks noChangeArrowheads="1"/>
        </xdr:cNvSpPr>
      </xdr:nvSpPr>
      <xdr:spPr bwMode="auto">
        <a:xfrm>
          <a:off x="6219825" y="2952749"/>
          <a:ext cx="1666875" cy="542925"/>
        </a:xfrm>
        <a:prstGeom prst="wedgeRoundRectCallout">
          <a:avLst>
            <a:gd name="adj1" fmla="val -31730"/>
            <a:gd name="adj2" fmla="val 99736"/>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45791" dir="3378596" algn="ctr" rotWithShape="0">
            <a:srgbClr xmlns:mc="http://schemas.openxmlformats.org/markup-compatibility/2006" xmlns:a14="http://schemas.microsoft.com/office/drawing/2010/main" val="333333" mc:Ignorable="a14" a14:legacySpreadsheetColorIndex="63">
              <a:alpha val="50000"/>
            </a:srgbClr>
          </a:outerShdw>
        </a:effectLst>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合計利用時間・合計算定額</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123825</xdr:colOff>
      <xdr:row>23</xdr:row>
      <xdr:rowOff>114300</xdr:rowOff>
    </xdr:from>
    <xdr:to>
      <xdr:col>29</xdr:col>
      <xdr:colOff>57150</xdr:colOff>
      <xdr:row>23</xdr:row>
      <xdr:rowOff>323850</xdr:rowOff>
    </xdr:to>
    <xdr:sp macro="" textlink="">
      <xdr:nvSpPr>
        <xdr:cNvPr id="8316" name="Text Box 2"/>
        <xdr:cNvSpPr txBox="1">
          <a:spLocks noChangeArrowheads="1"/>
        </xdr:cNvSpPr>
      </xdr:nvSpPr>
      <xdr:spPr bwMode="auto">
        <a:xfrm>
          <a:off x="4486275" y="80010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123825</xdr:colOff>
      <xdr:row>24</xdr:row>
      <xdr:rowOff>114300</xdr:rowOff>
    </xdr:from>
    <xdr:to>
      <xdr:col>29</xdr:col>
      <xdr:colOff>57150</xdr:colOff>
      <xdr:row>24</xdr:row>
      <xdr:rowOff>323850</xdr:rowOff>
    </xdr:to>
    <xdr:sp macro="" textlink="">
      <xdr:nvSpPr>
        <xdr:cNvPr id="8317" name="Text Box 5"/>
        <xdr:cNvSpPr txBox="1">
          <a:spLocks noChangeArrowheads="1"/>
        </xdr:cNvSpPr>
      </xdr:nvSpPr>
      <xdr:spPr bwMode="auto">
        <a:xfrm>
          <a:off x="4486275" y="8543925"/>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55</xdr:col>
      <xdr:colOff>0</xdr:colOff>
      <xdr:row>23</xdr:row>
      <xdr:rowOff>114300</xdr:rowOff>
    </xdr:from>
    <xdr:to>
      <xdr:col>55</xdr:col>
      <xdr:colOff>85725</xdr:colOff>
      <xdr:row>23</xdr:row>
      <xdr:rowOff>323850</xdr:rowOff>
    </xdr:to>
    <xdr:sp macro="" textlink="">
      <xdr:nvSpPr>
        <xdr:cNvPr id="8318" name="Text Box 2"/>
        <xdr:cNvSpPr txBox="1">
          <a:spLocks noChangeArrowheads="1"/>
        </xdr:cNvSpPr>
      </xdr:nvSpPr>
      <xdr:spPr bwMode="auto">
        <a:xfrm>
          <a:off x="8686800" y="80010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55</xdr:col>
      <xdr:colOff>0</xdr:colOff>
      <xdr:row>24</xdr:row>
      <xdr:rowOff>114300</xdr:rowOff>
    </xdr:from>
    <xdr:to>
      <xdr:col>55</xdr:col>
      <xdr:colOff>85725</xdr:colOff>
      <xdr:row>24</xdr:row>
      <xdr:rowOff>323850</xdr:rowOff>
    </xdr:to>
    <xdr:sp macro="" textlink="">
      <xdr:nvSpPr>
        <xdr:cNvPr id="8319" name="Text Box 5"/>
        <xdr:cNvSpPr txBox="1">
          <a:spLocks noChangeArrowheads="1"/>
        </xdr:cNvSpPr>
      </xdr:nvSpPr>
      <xdr:spPr bwMode="auto">
        <a:xfrm>
          <a:off x="8686800" y="8543925"/>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123825</xdr:colOff>
      <xdr:row>23</xdr:row>
      <xdr:rowOff>114300</xdr:rowOff>
    </xdr:from>
    <xdr:to>
      <xdr:col>35</xdr:col>
      <xdr:colOff>57150</xdr:colOff>
      <xdr:row>23</xdr:row>
      <xdr:rowOff>323850</xdr:rowOff>
    </xdr:to>
    <xdr:sp macro="" textlink="">
      <xdr:nvSpPr>
        <xdr:cNvPr id="8320" name="Text Box 2"/>
        <xdr:cNvSpPr txBox="1">
          <a:spLocks noChangeArrowheads="1"/>
        </xdr:cNvSpPr>
      </xdr:nvSpPr>
      <xdr:spPr bwMode="auto">
        <a:xfrm>
          <a:off x="5429250" y="8001000"/>
          <a:ext cx="952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123825</xdr:colOff>
      <xdr:row>24</xdr:row>
      <xdr:rowOff>114300</xdr:rowOff>
    </xdr:from>
    <xdr:to>
      <xdr:col>35</xdr:col>
      <xdr:colOff>57150</xdr:colOff>
      <xdr:row>24</xdr:row>
      <xdr:rowOff>323850</xdr:rowOff>
    </xdr:to>
    <xdr:sp macro="" textlink="">
      <xdr:nvSpPr>
        <xdr:cNvPr id="8321" name="Text Box 5"/>
        <xdr:cNvSpPr txBox="1">
          <a:spLocks noChangeArrowheads="1"/>
        </xdr:cNvSpPr>
      </xdr:nvSpPr>
      <xdr:spPr bwMode="auto">
        <a:xfrm>
          <a:off x="5429250" y="8543925"/>
          <a:ext cx="952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28</xdr:col>
      <xdr:colOff>123825</xdr:colOff>
      <xdr:row>23</xdr:row>
      <xdr:rowOff>114300</xdr:rowOff>
    </xdr:from>
    <xdr:to>
      <xdr:col>29</xdr:col>
      <xdr:colOff>57150</xdr:colOff>
      <xdr:row>23</xdr:row>
      <xdr:rowOff>323850</xdr:rowOff>
    </xdr:to>
    <xdr:sp macro="" textlink="">
      <xdr:nvSpPr>
        <xdr:cNvPr id="21140" name="Text Box 2"/>
        <xdr:cNvSpPr txBox="1">
          <a:spLocks noChangeArrowheads="1"/>
        </xdr:cNvSpPr>
      </xdr:nvSpPr>
      <xdr:spPr bwMode="auto">
        <a:xfrm>
          <a:off x="4486275" y="80010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123825</xdr:colOff>
      <xdr:row>24</xdr:row>
      <xdr:rowOff>114300</xdr:rowOff>
    </xdr:from>
    <xdr:to>
      <xdr:col>29</xdr:col>
      <xdr:colOff>57150</xdr:colOff>
      <xdr:row>24</xdr:row>
      <xdr:rowOff>323850</xdr:rowOff>
    </xdr:to>
    <xdr:sp macro="" textlink="">
      <xdr:nvSpPr>
        <xdr:cNvPr id="21141" name="Text Box 5"/>
        <xdr:cNvSpPr txBox="1">
          <a:spLocks noChangeArrowheads="1"/>
        </xdr:cNvSpPr>
      </xdr:nvSpPr>
      <xdr:spPr bwMode="auto">
        <a:xfrm>
          <a:off x="4486275" y="8543925"/>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55</xdr:col>
      <xdr:colOff>0</xdr:colOff>
      <xdr:row>23</xdr:row>
      <xdr:rowOff>114300</xdr:rowOff>
    </xdr:from>
    <xdr:to>
      <xdr:col>55</xdr:col>
      <xdr:colOff>85725</xdr:colOff>
      <xdr:row>23</xdr:row>
      <xdr:rowOff>323850</xdr:rowOff>
    </xdr:to>
    <xdr:sp macro="" textlink="">
      <xdr:nvSpPr>
        <xdr:cNvPr id="21142" name="Text Box 2"/>
        <xdr:cNvSpPr txBox="1">
          <a:spLocks noChangeArrowheads="1"/>
        </xdr:cNvSpPr>
      </xdr:nvSpPr>
      <xdr:spPr bwMode="auto">
        <a:xfrm>
          <a:off x="8686800" y="80010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55</xdr:col>
      <xdr:colOff>0</xdr:colOff>
      <xdr:row>24</xdr:row>
      <xdr:rowOff>114300</xdr:rowOff>
    </xdr:from>
    <xdr:to>
      <xdr:col>55</xdr:col>
      <xdr:colOff>85725</xdr:colOff>
      <xdr:row>24</xdr:row>
      <xdr:rowOff>323850</xdr:rowOff>
    </xdr:to>
    <xdr:sp macro="" textlink="">
      <xdr:nvSpPr>
        <xdr:cNvPr id="21143" name="Text Box 5"/>
        <xdr:cNvSpPr txBox="1">
          <a:spLocks noChangeArrowheads="1"/>
        </xdr:cNvSpPr>
      </xdr:nvSpPr>
      <xdr:spPr bwMode="auto">
        <a:xfrm>
          <a:off x="8686800" y="8543925"/>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123825</xdr:colOff>
      <xdr:row>23</xdr:row>
      <xdr:rowOff>114300</xdr:rowOff>
    </xdr:from>
    <xdr:to>
      <xdr:col>35</xdr:col>
      <xdr:colOff>57150</xdr:colOff>
      <xdr:row>23</xdr:row>
      <xdr:rowOff>323850</xdr:rowOff>
    </xdr:to>
    <xdr:sp macro="" textlink="">
      <xdr:nvSpPr>
        <xdr:cNvPr id="21144" name="Text Box 2"/>
        <xdr:cNvSpPr txBox="1">
          <a:spLocks noChangeArrowheads="1"/>
        </xdr:cNvSpPr>
      </xdr:nvSpPr>
      <xdr:spPr bwMode="auto">
        <a:xfrm>
          <a:off x="5429250" y="8001000"/>
          <a:ext cx="952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123825</xdr:colOff>
      <xdr:row>24</xdr:row>
      <xdr:rowOff>114300</xdr:rowOff>
    </xdr:from>
    <xdr:to>
      <xdr:col>35</xdr:col>
      <xdr:colOff>57150</xdr:colOff>
      <xdr:row>24</xdr:row>
      <xdr:rowOff>323850</xdr:rowOff>
    </xdr:to>
    <xdr:sp macro="" textlink="">
      <xdr:nvSpPr>
        <xdr:cNvPr id="21145" name="Text Box 5"/>
        <xdr:cNvSpPr txBox="1">
          <a:spLocks noChangeArrowheads="1"/>
        </xdr:cNvSpPr>
      </xdr:nvSpPr>
      <xdr:spPr bwMode="auto">
        <a:xfrm>
          <a:off x="5429250" y="8543925"/>
          <a:ext cx="952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44</xdr:col>
      <xdr:colOff>67236</xdr:colOff>
      <xdr:row>0</xdr:row>
      <xdr:rowOff>22411</xdr:rowOff>
    </xdr:from>
    <xdr:to>
      <xdr:col>50</xdr:col>
      <xdr:colOff>57150</xdr:colOff>
      <xdr:row>3</xdr:row>
      <xdr:rowOff>1</xdr:rowOff>
    </xdr:to>
    <xdr:sp macro="" textlink="">
      <xdr:nvSpPr>
        <xdr:cNvPr id="8" name="AutoShape 3"/>
        <xdr:cNvSpPr>
          <a:spLocks noChangeArrowheads="1"/>
        </xdr:cNvSpPr>
      </xdr:nvSpPr>
      <xdr:spPr bwMode="auto">
        <a:xfrm>
          <a:off x="6991911" y="22411"/>
          <a:ext cx="961464" cy="47289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12700" cap="rnd">
          <a:solidFill>
            <a:srgbClr xmlns:mc="http://schemas.openxmlformats.org/markup-compatibility/2006" xmlns:a14="http://schemas.microsoft.com/office/drawing/2010/main" val="000000" mc:Ignorable="a14" a14:legacySpreadsheetColorIndex="64"/>
          </a:solidFill>
          <a:prstDash val="sysDot"/>
          <a:round/>
          <a:headEnd/>
          <a:tailEnd/>
        </a:ln>
        <a:effectLst>
          <a:outerShdw dist="45791" dir="2021404" algn="ctr" rotWithShape="0">
            <a:srgbClr val="808080"/>
          </a:outerShdw>
        </a:effectLst>
      </xdr:spPr>
      <xdr:txBody>
        <a:bodyPr vertOverflow="clip" wrap="square" lIns="45720" tIns="27432" rIns="0" bIns="0" anchor="t" upright="1"/>
        <a:lstStyle/>
        <a:p>
          <a:pPr algn="l" rtl="0">
            <a:defRPr sz="1000"/>
          </a:pPr>
          <a:r>
            <a:rPr lang="ja-JP" altLang="en-US" sz="2000" b="0" i="0" u="none" strike="noStrike" baseline="0">
              <a:solidFill>
                <a:srgbClr val="000000"/>
              </a:solidFill>
              <a:latin typeface="ＭＳ Ｐゴシック"/>
              <a:ea typeface="ＭＳ Ｐゴシック"/>
            </a:rPr>
            <a:t>記入例</a:t>
          </a:r>
        </a:p>
      </xdr:txBody>
    </xdr:sp>
    <xdr:clientData/>
  </xdr:twoCellAnchor>
  <xdr:twoCellAnchor>
    <xdr:from>
      <xdr:col>10</xdr:col>
      <xdr:colOff>16250</xdr:colOff>
      <xdr:row>1</xdr:row>
      <xdr:rowOff>161925</xdr:rowOff>
    </xdr:from>
    <xdr:to>
      <xdr:col>28</xdr:col>
      <xdr:colOff>133350</xdr:colOff>
      <xdr:row>5</xdr:row>
      <xdr:rowOff>38100</xdr:rowOff>
    </xdr:to>
    <xdr:sp macro="" textlink="">
      <xdr:nvSpPr>
        <xdr:cNvPr id="9" name="AutoShape 7"/>
        <xdr:cNvSpPr>
          <a:spLocks noChangeArrowheads="1"/>
        </xdr:cNvSpPr>
      </xdr:nvSpPr>
      <xdr:spPr bwMode="auto">
        <a:xfrm>
          <a:off x="1530725" y="361950"/>
          <a:ext cx="2965075" cy="657225"/>
        </a:xfrm>
        <a:prstGeom prst="wedgeRoundRectCallout">
          <a:avLst>
            <a:gd name="adj1" fmla="val 15933"/>
            <a:gd name="adj2" fmla="val 6023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45791" dir="3378596" algn="ctr" rotWithShape="0">
            <a:srgbClr xmlns:mc="http://schemas.openxmlformats.org/markup-compatibility/2006" xmlns:a14="http://schemas.microsoft.com/office/drawing/2010/main" val="333333" mc:Ignorable="a14" a14:legacySpreadsheetColorIndex="63">
              <a:alpha val="50000"/>
            </a:srgbClr>
          </a:outerShdw>
        </a:effectLst>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決定通知書に記載されている、障害種別、利用者負担上限月額等をそれぞれ記載してください。</a:t>
          </a:r>
        </a:p>
      </xdr:txBody>
    </xdr:sp>
    <xdr:clientData/>
  </xdr:twoCellAnchor>
  <xdr:twoCellAnchor>
    <xdr:from>
      <xdr:col>31</xdr:col>
      <xdr:colOff>73399</xdr:colOff>
      <xdr:row>6</xdr:row>
      <xdr:rowOff>299198</xdr:rowOff>
    </xdr:from>
    <xdr:to>
      <xdr:col>43</xdr:col>
      <xdr:colOff>82924</xdr:colOff>
      <xdr:row>8</xdr:row>
      <xdr:rowOff>127748</xdr:rowOff>
    </xdr:to>
    <xdr:sp macro="" textlink="">
      <xdr:nvSpPr>
        <xdr:cNvPr id="10" name="AutoShape 8"/>
        <xdr:cNvSpPr>
          <a:spLocks noChangeArrowheads="1"/>
        </xdr:cNvSpPr>
      </xdr:nvSpPr>
      <xdr:spPr bwMode="auto">
        <a:xfrm>
          <a:off x="4893049" y="1585073"/>
          <a:ext cx="1952625" cy="485775"/>
        </a:xfrm>
        <a:prstGeom prst="wedgeRoundRectCallout">
          <a:avLst>
            <a:gd name="adj1" fmla="val -71968"/>
            <a:gd name="adj2" fmla="val 2674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45791" dir="3378596" algn="ctr" rotWithShape="0">
            <a:srgbClr xmlns:mc="http://schemas.openxmlformats.org/markup-compatibility/2006" xmlns:a14="http://schemas.microsoft.com/office/drawing/2010/main" val="333333" mc:Ignorable="a14" a14:legacySpreadsheetColorIndex="63">
              <a:alpha val="50000"/>
            </a:srgbClr>
          </a:outerShdw>
        </a:effectLst>
      </xdr:spPr>
      <xdr:txBody>
        <a:bodyPr vertOverflow="clip" wrap="square" lIns="27432" tIns="18288" rIns="0" bIns="18288" anchor="ctr" upright="1"/>
        <a:lstStyle/>
        <a:p>
          <a:pPr algn="l" rtl="0">
            <a:lnSpc>
              <a:spcPts val="1100"/>
            </a:lnSpc>
            <a:defRPr sz="1000"/>
          </a:pPr>
          <a:r>
            <a:rPr lang="ja-JP" altLang="en-US" sz="11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当該事業所での契約内容を記載してください</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45</xdr:col>
      <xdr:colOff>66675</xdr:colOff>
      <xdr:row>14</xdr:row>
      <xdr:rowOff>123825</xdr:rowOff>
    </xdr:from>
    <xdr:to>
      <xdr:col>47</xdr:col>
      <xdr:colOff>133350</xdr:colOff>
      <xdr:row>14</xdr:row>
      <xdr:rowOff>476250</xdr:rowOff>
    </xdr:to>
    <xdr:grpSp>
      <xdr:nvGrpSpPr>
        <xdr:cNvPr id="21150" name="Group 28"/>
        <xdr:cNvGrpSpPr>
          <a:grpSpLocks/>
        </xdr:cNvGrpSpPr>
      </xdr:nvGrpSpPr>
      <xdr:grpSpPr bwMode="auto">
        <a:xfrm>
          <a:off x="7153275" y="3124200"/>
          <a:ext cx="390525" cy="352425"/>
          <a:chOff x="713" y="417"/>
          <a:chExt cx="39" cy="37"/>
        </a:xfrm>
      </xdr:grpSpPr>
      <xdr:sp macro="" textlink="">
        <xdr:nvSpPr>
          <xdr:cNvPr id="21177" name="Oval 29"/>
          <xdr:cNvSpPr>
            <a:spLocks noChangeArrowheads="1"/>
          </xdr:cNvSpPr>
        </xdr:nvSpPr>
        <xdr:spPr bwMode="auto">
          <a:xfrm>
            <a:off x="713" y="417"/>
            <a:ext cx="39" cy="37"/>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6" name="Text Box 30"/>
          <xdr:cNvSpPr txBox="1">
            <a:spLocks noChangeArrowheads="1"/>
          </xdr:cNvSpPr>
        </xdr:nvSpPr>
        <xdr:spPr bwMode="auto">
          <a:xfrm>
            <a:off x="716" y="418"/>
            <a:ext cx="32" cy="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Ｐゴシック"/>
                <a:ea typeface="ＭＳ Ｐゴシック"/>
              </a:rPr>
              <a:t>南西</a:t>
            </a:r>
          </a:p>
        </xdr:txBody>
      </xdr:sp>
    </xdr:grpSp>
    <xdr:clientData/>
  </xdr:twoCellAnchor>
  <xdr:twoCellAnchor>
    <xdr:from>
      <xdr:col>45</xdr:col>
      <xdr:colOff>47625</xdr:colOff>
      <xdr:row>16</xdr:row>
      <xdr:rowOff>85725</xdr:rowOff>
    </xdr:from>
    <xdr:to>
      <xdr:col>47</xdr:col>
      <xdr:colOff>104775</xdr:colOff>
      <xdr:row>16</xdr:row>
      <xdr:rowOff>438150</xdr:rowOff>
    </xdr:to>
    <xdr:grpSp>
      <xdr:nvGrpSpPr>
        <xdr:cNvPr id="21154" name="Group 28"/>
        <xdr:cNvGrpSpPr>
          <a:grpSpLocks/>
        </xdr:cNvGrpSpPr>
      </xdr:nvGrpSpPr>
      <xdr:grpSpPr bwMode="auto">
        <a:xfrm>
          <a:off x="7134225" y="4171950"/>
          <a:ext cx="381000" cy="352425"/>
          <a:chOff x="713" y="417"/>
          <a:chExt cx="39" cy="37"/>
        </a:xfrm>
      </xdr:grpSpPr>
      <xdr:sp macro="" textlink="">
        <xdr:nvSpPr>
          <xdr:cNvPr id="21169" name="Oval 29"/>
          <xdr:cNvSpPr>
            <a:spLocks noChangeArrowheads="1"/>
          </xdr:cNvSpPr>
        </xdr:nvSpPr>
        <xdr:spPr bwMode="auto">
          <a:xfrm>
            <a:off x="713" y="417"/>
            <a:ext cx="39" cy="37"/>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4" name="Text Box 30"/>
          <xdr:cNvSpPr txBox="1">
            <a:spLocks noChangeArrowheads="1"/>
          </xdr:cNvSpPr>
        </xdr:nvSpPr>
        <xdr:spPr bwMode="auto">
          <a:xfrm>
            <a:off x="716" y="418"/>
            <a:ext cx="32" cy="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Ｐゴシック"/>
                <a:ea typeface="ＭＳ Ｐゴシック"/>
              </a:rPr>
              <a:t>南西</a:t>
            </a:r>
          </a:p>
        </xdr:txBody>
      </xdr:sp>
    </xdr:grpSp>
    <xdr:clientData/>
  </xdr:twoCellAnchor>
  <xdr:twoCellAnchor>
    <xdr:from>
      <xdr:col>18</xdr:col>
      <xdr:colOff>67234</xdr:colOff>
      <xdr:row>24</xdr:row>
      <xdr:rowOff>470646</xdr:rowOff>
    </xdr:from>
    <xdr:to>
      <xdr:col>33</xdr:col>
      <xdr:colOff>78441</xdr:colOff>
      <xdr:row>25</xdr:row>
      <xdr:rowOff>535641</xdr:rowOff>
    </xdr:to>
    <xdr:sp macro="" textlink="">
      <xdr:nvSpPr>
        <xdr:cNvPr id="38" name="AutoShape 27"/>
        <xdr:cNvSpPr>
          <a:spLocks noChangeArrowheads="1"/>
        </xdr:cNvSpPr>
      </xdr:nvSpPr>
      <xdr:spPr bwMode="auto">
        <a:xfrm>
          <a:off x="2913528" y="8875058"/>
          <a:ext cx="2375648" cy="602877"/>
        </a:xfrm>
        <a:prstGeom prst="wedgeRoundRectCallout">
          <a:avLst>
            <a:gd name="adj1" fmla="val 14039"/>
            <a:gd name="adj2" fmla="val 13545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45791" dir="3378596" algn="ctr" rotWithShape="0">
            <a:srgbClr xmlns:mc="http://schemas.openxmlformats.org/markup-compatibility/2006" xmlns:a14="http://schemas.microsoft.com/office/drawing/2010/main" val="333333" mc:Ignorable="a14" a14:legacySpreadsheetColorIndex="63">
              <a:alpha val="50000"/>
            </a:srgbClr>
          </a:outerShdw>
        </a:effectLst>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上記の実績記録を、サービス内容別に合算して記載してください。</a:t>
          </a:r>
        </a:p>
      </xdr:txBody>
    </xdr:sp>
    <xdr:clientData/>
  </xdr:twoCellAnchor>
  <xdr:twoCellAnchor>
    <xdr:from>
      <xdr:col>4</xdr:col>
      <xdr:colOff>47625</xdr:colOff>
      <xdr:row>26</xdr:row>
      <xdr:rowOff>495300</xdr:rowOff>
    </xdr:from>
    <xdr:to>
      <xdr:col>44</xdr:col>
      <xdr:colOff>142875</xdr:colOff>
      <xdr:row>30</xdr:row>
      <xdr:rowOff>295275</xdr:rowOff>
    </xdr:to>
    <xdr:sp macro="" textlink="">
      <xdr:nvSpPr>
        <xdr:cNvPr id="21159" name="AutoShape 24"/>
        <xdr:cNvSpPr>
          <a:spLocks noChangeArrowheads="1"/>
        </xdr:cNvSpPr>
      </xdr:nvSpPr>
      <xdr:spPr bwMode="auto">
        <a:xfrm>
          <a:off x="657225" y="10010775"/>
          <a:ext cx="6410325" cy="1257300"/>
        </a:xfrm>
        <a:prstGeom prst="roundRect">
          <a:avLst>
            <a:gd name="adj" fmla="val 16667"/>
          </a:avLst>
        </a:prstGeom>
        <a:noFill/>
        <a:ln w="3810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35</xdr:col>
      <xdr:colOff>134471</xdr:colOff>
      <xdr:row>25</xdr:row>
      <xdr:rowOff>168088</xdr:rowOff>
    </xdr:from>
    <xdr:to>
      <xdr:col>50</xdr:col>
      <xdr:colOff>0</xdr:colOff>
      <xdr:row>26</xdr:row>
      <xdr:rowOff>172011</xdr:rowOff>
    </xdr:to>
    <xdr:sp macro="" textlink="">
      <xdr:nvSpPr>
        <xdr:cNvPr id="46" name="AutoShape 26"/>
        <xdr:cNvSpPr>
          <a:spLocks noChangeArrowheads="1"/>
        </xdr:cNvSpPr>
      </xdr:nvSpPr>
      <xdr:spPr bwMode="auto">
        <a:xfrm>
          <a:off x="5658971" y="9110382"/>
          <a:ext cx="2218764" cy="541805"/>
        </a:xfrm>
        <a:prstGeom prst="wedgeRoundRectCallout">
          <a:avLst>
            <a:gd name="adj1" fmla="val -22479"/>
            <a:gd name="adj2" fmla="val 114608"/>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45791" dir="3378596" algn="ctr" rotWithShape="0">
            <a:srgbClr xmlns:mc="http://schemas.openxmlformats.org/markup-compatibility/2006" xmlns:a14="http://schemas.microsoft.com/office/drawing/2010/main" val="333333" mc:Ignorable="a14" a14:legacySpreadsheetColorIndex="63">
              <a:alpha val="50000"/>
            </a:srgbClr>
          </a:outerShdw>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この欄を明細書に書き写します。</a:t>
          </a:r>
        </a:p>
      </xdr:txBody>
    </xdr:sp>
    <xdr:clientData/>
  </xdr:twoCellAnchor>
  <xdr:twoCellAnchor>
    <xdr:from>
      <xdr:col>22</xdr:col>
      <xdr:colOff>22411</xdr:colOff>
      <xdr:row>32</xdr:row>
      <xdr:rowOff>44824</xdr:rowOff>
    </xdr:from>
    <xdr:to>
      <xdr:col>34</xdr:col>
      <xdr:colOff>95249</xdr:colOff>
      <xdr:row>35</xdr:row>
      <xdr:rowOff>6724</xdr:rowOff>
    </xdr:to>
    <xdr:sp macro="" textlink="">
      <xdr:nvSpPr>
        <xdr:cNvPr id="47" name="AutoShape 25"/>
        <xdr:cNvSpPr>
          <a:spLocks noChangeArrowheads="1"/>
        </xdr:cNvSpPr>
      </xdr:nvSpPr>
      <xdr:spPr bwMode="auto">
        <a:xfrm>
          <a:off x="3496235" y="11609295"/>
          <a:ext cx="1966632" cy="432547"/>
        </a:xfrm>
        <a:prstGeom prst="wedgeRoundRectCallout">
          <a:avLst>
            <a:gd name="adj1" fmla="val -74431"/>
            <a:gd name="adj2" fmla="val -11537"/>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45791" dir="3378596" algn="ctr" rotWithShape="0">
            <a:srgbClr xmlns:mc="http://schemas.openxmlformats.org/markup-compatibility/2006" xmlns:a14="http://schemas.microsoft.com/office/drawing/2010/main" val="333333" mc:Ignorable="a14" a14:legacySpreadsheetColorIndex="63">
              <a:alpha val="50000"/>
            </a:srgbClr>
          </a:outerShdw>
        </a:effectLst>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明細書の（Ｂ）当月利用者負担額を転記してください。</a:t>
          </a:r>
        </a:p>
      </xdr:txBody>
    </xdr:sp>
    <xdr:clientData/>
  </xdr:twoCellAnchor>
  <xdr:twoCellAnchor>
    <xdr:from>
      <xdr:col>20</xdr:col>
      <xdr:colOff>57150</xdr:colOff>
      <xdr:row>11</xdr:row>
      <xdr:rowOff>104776</xdr:rowOff>
    </xdr:from>
    <xdr:to>
      <xdr:col>32</xdr:col>
      <xdr:colOff>104776</xdr:colOff>
      <xdr:row>14</xdr:row>
      <xdr:rowOff>200025</xdr:rowOff>
    </xdr:to>
    <xdr:sp macro="" textlink="">
      <xdr:nvSpPr>
        <xdr:cNvPr id="45" name="AutoShape 8"/>
        <xdr:cNvSpPr>
          <a:spLocks noChangeArrowheads="1"/>
        </xdr:cNvSpPr>
      </xdr:nvSpPr>
      <xdr:spPr bwMode="auto">
        <a:xfrm>
          <a:off x="3133725" y="2647951"/>
          <a:ext cx="1952626" cy="552449"/>
        </a:xfrm>
        <a:prstGeom prst="wedgeRoundRectCallout">
          <a:avLst>
            <a:gd name="adj1" fmla="val -79343"/>
            <a:gd name="adj2" fmla="val -13603"/>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45791" dir="3378596" algn="ctr" rotWithShape="0">
            <a:srgbClr xmlns:mc="http://schemas.openxmlformats.org/markup-compatibility/2006" xmlns:a14="http://schemas.microsoft.com/office/drawing/2010/main" val="333333" mc:Ignorable="a14" a14:legacySpreadsheetColorIndex="63">
              <a:alpha val="50000"/>
            </a:srgbClr>
          </a:outerShdw>
        </a:effectLst>
      </xdr:spPr>
      <xdr:txBody>
        <a:bodyPr vertOverflow="clip" wrap="square" lIns="27432" tIns="18288" rIns="0" bIns="18288" anchor="ctr" upright="1"/>
        <a:lstStyle/>
        <a:p>
          <a:pPr algn="l" rtl="0">
            <a:lnSpc>
              <a:spcPts val="1100"/>
            </a:lnSpc>
            <a:defRPr sz="1000"/>
          </a:pPr>
          <a:r>
            <a:rPr lang="ja-JP" altLang="en-US" sz="11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利用目的を記載してください。</a:t>
          </a:r>
          <a:endParaRPr lang="en-US" altLang="ja-JP" sz="1100" b="0"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a:p>
          <a:pPr algn="l" rtl="0">
            <a:lnSpc>
              <a:spcPts val="1100"/>
            </a:lnSpc>
            <a:defRPr sz="1000"/>
          </a:pP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33</xdr:col>
      <xdr:colOff>38100</xdr:colOff>
      <xdr:row>15</xdr:row>
      <xdr:rowOff>28576</xdr:rowOff>
    </xdr:from>
    <xdr:to>
      <xdr:col>42</xdr:col>
      <xdr:colOff>1</xdr:colOff>
      <xdr:row>16</xdr:row>
      <xdr:rowOff>428625</xdr:rowOff>
    </xdr:to>
    <xdr:sp macro="" textlink="">
      <xdr:nvSpPr>
        <xdr:cNvPr id="43" name="AutoShape 8"/>
        <xdr:cNvSpPr>
          <a:spLocks noChangeArrowheads="1"/>
        </xdr:cNvSpPr>
      </xdr:nvSpPr>
      <xdr:spPr bwMode="auto">
        <a:xfrm>
          <a:off x="5181600" y="3571876"/>
          <a:ext cx="1419226" cy="942974"/>
        </a:xfrm>
        <a:prstGeom prst="wedgeRoundRectCallout">
          <a:avLst>
            <a:gd name="adj1" fmla="val 88645"/>
            <a:gd name="adj2" fmla="val -124698"/>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45791" dir="3378596" algn="ctr" rotWithShape="0">
            <a:srgbClr xmlns:mc="http://schemas.openxmlformats.org/markup-compatibility/2006" xmlns:a14="http://schemas.microsoft.com/office/drawing/2010/main" val="333333" mc:Ignorable="a14" a14:legacySpreadsheetColorIndex="63">
              <a:alpha val="50000"/>
            </a:srgbClr>
          </a:outerShdw>
        </a:effectLst>
      </xdr:spPr>
      <xdr:txBody>
        <a:bodyPr vertOverflow="clip" wrap="square" lIns="27432" tIns="18288" rIns="0" bIns="18288" anchor="ctr" upright="1"/>
        <a:lstStyle/>
        <a:p>
          <a:pPr algn="l" rtl="0">
            <a:lnSpc>
              <a:spcPts val="1100"/>
            </a:lnSpc>
            <a:defRPr sz="1000"/>
          </a:pPr>
          <a:r>
            <a:rPr lang="en-US" altLang="ja-JP" sz="11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a:t>
          </a:r>
          <a:r>
            <a:rPr lang="ja-JP" altLang="en-US" sz="11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利用者確認欄</a:t>
          </a:r>
          <a:r>
            <a:rPr lang="en-US" altLang="ja-JP" sz="11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a:t>
          </a:r>
          <a:r>
            <a:rPr lang="ja-JP" altLang="en-US" sz="11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は、サイン等の簡便なもので構いません。</a:t>
          </a:r>
        </a:p>
      </xdr:txBody>
    </xdr:sp>
    <xdr:clientData/>
  </xdr:twoCellAnchor>
  <xdr:twoCellAnchor>
    <xdr:from>
      <xdr:col>12</xdr:col>
      <xdr:colOff>114300</xdr:colOff>
      <xdr:row>18</xdr:row>
      <xdr:rowOff>209550</xdr:rowOff>
    </xdr:from>
    <xdr:to>
      <xdr:col>28</xdr:col>
      <xdr:colOff>57151</xdr:colOff>
      <xdr:row>19</xdr:row>
      <xdr:rowOff>514349</xdr:rowOff>
    </xdr:to>
    <xdr:sp macro="" textlink="">
      <xdr:nvSpPr>
        <xdr:cNvPr id="48" name="AutoShape 8"/>
        <xdr:cNvSpPr>
          <a:spLocks noChangeArrowheads="1"/>
        </xdr:cNvSpPr>
      </xdr:nvSpPr>
      <xdr:spPr bwMode="auto">
        <a:xfrm>
          <a:off x="1981200" y="5381625"/>
          <a:ext cx="2438401" cy="847724"/>
        </a:xfrm>
        <a:prstGeom prst="wedgeRoundRectCallout">
          <a:avLst>
            <a:gd name="adj1" fmla="val -46921"/>
            <a:gd name="adj2" fmla="val -85513"/>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45791" dir="3378596" algn="ctr" rotWithShape="0">
            <a:srgbClr xmlns:mc="http://schemas.openxmlformats.org/markup-compatibility/2006" xmlns:a14="http://schemas.microsoft.com/office/drawing/2010/main" val="333333" mc:Ignorable="a14" a14:legacySpreadsheetColorIndex="63">
              <a:alpha val="50000"/>
            </a:srgbClr>
          </a:outerShdw>
        </a:effectLst>
      </xdr:spPr>
      <xdr:txBody>
        <a:bodyPr vertOverflow="clip" wrap="square" lIns="27432" tIns="18288" rIns="0" bIns="18288" anchor="ctr" upright="1"/>
        <a:lstStyle/>
        <a:p>
          <a:pPr algn="l" rtl="0">
            <a:lnSpc>
              <a:spcPts val="1100"/>
            </a:lnSpc>
            <a:defRPr sz="1000"/>
          </a:pPr>
          <a:r>
            <a:rPr lang="ja-JP" altLang="en-US" sz="11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グループ支援の場合は一緒に参加した利用者様のお名前もご記入ください。</a:t>
          </a:r>
          <a:endParaRPr lang="en-US" altLang="ja-JP" sz="1100" b="0"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AG51"/>
  <sheetViews>
    <sheetView topLeftCell="A46" zoomScaleNormal="100" workbookViewId="0">
      <selection activeCell="A30" sqref="A30:J30"/>
    </sheetView>
  </sheetViews>
  <sheetFormatPr defaultRowHeight="13.5" x14ac:dyDescent="0.15"/>
  <cols>
    <col min="1" max="33" width="2.625" style="3" customWidth="1"/>
    <col min="34" max="42" width="4.625" style="3" customWidth="1"/>
    <col min="43" max="16384" width="9" style="3"/>
  </cols>
  <sheetData>
    <row r="1" spans="1:33" ht="17.25" x14ac:dyDescent="0.15">
      <c r="A1" s="17" t="s">
        <v>53</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row>
    <row r="2" spans="1:33" ht="17.25" x14ac:dyDescent="0.15">
      <c r="A2" s="195" t="s">
        <v>52</v>
      </c>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row>
    <row r="3" spans="1:33" ht="17.25" customHeight="1" x14ac:dyDescent="0.15">
      <c r="A3" s="2"/>
      <c r="B3" s="2"/>
      <c r="C3" s="2"/>
      <c r="D3" s="2"/>
      <c r="E3" s="2"/>
      <c r="F3" s="2"/>
      <c r="G3" s="2"/>
      <c r="H3" s="2"/>
      <c r="I3" s="2"/>
      <c r="J3" s="214" t="s">
        <v>247</v>
      </c>
      <c r="K3" s="214"/>
      <c r="L3" s="214"/>
      <c r="M3" s="214"/>
      <c r="N3" s="214"/>
      <c r="O3" s="214"/>
      <c r="P3" s="214"/>
      <c r="Q3" s="214"/>
      <c r="R3" s="214"/>
      <c r="S3" s="214"/>
      <c r="T3" s="214"/>
      <c r="U3" s="214"/>
      <c r="V3" s="214"/>
      <c r="W3" s="214"/>
      <c r="X3" s="214"/>
      <c r="Y3" s="2"/>
      <c r="Z3" s="2"/>
      <c r="AA3" s="2"/>
      <c r="AB3" s="2"/>
      <c r="AC3" s="2"/>
      <c r="AD3" s="2"/>
      <c r="AE3" s="2"/>
      <c r="AF3" s="2"/>
      <c r="AG3" s="2"/>
    </row>
    <row r="5" spans="1:33" x14ac:dyDescent="0.15">
      <c r="A5" s="3" t="s">
        <v>24</v>
      </c>
      <c r="F5" s="3" t="s">
        <v>26</v>
      </c>
    </row>
    <row r="7" spans="1:33" x14ac:dyDescent="0.15">
      <c r="X7" s="19"/>
      <c r="Y7" s="19"/>
      <c r="Z7" s="19"/>
      <c r="AA7" s="19"/>
      <c r="AB7" s="19"/>
      <c r="AC7" s="19"/>
      <c r="AD7" s="19"/>
      <c r="AE7" s="28"/>
      <c r="AF7" s="28"/>
      <c r="AG7" s="28"/>
    </row>
    <row r="8" spans="1:33" ht="13.5" customHeight="1" x14ac:dyDescent="0.15">
      <c r="A8" s="178" t="s">
        <v>1</v>
      </c>
      <c r="B8" s="179"/>
      <c r="C8" s="180"/>
      <c r="D8" s="4"/>
      <c r="E8" s="4"/>
      <c r="F8" s="4"/>
      <c r="G8" s="30"/>
      <c r="H8" s="4"/>
      <c r="I8" s="31"/>
      <c r="J8" s="4"/>
      <c r="K8" s="21" t="s">
        <v>28</v>
      </c>
      <c r="L8" s="20"/>
      <c r="M8" s="25"/>
      <c r="N8" s="26"/>
      <c r="O8" s="27"/>
      <c r="P8" s="43"/>
      <c r="Q8" s="44"/>
      <c r="R8" s="45"/>
      <c r="S8" s="46"/>
      <c r="T8" s="42"/>
      <c r="U8" s="20" t="s">
        <v>27</v>
      </c>
      <c r="V8" s="47"/>
      <c r="W8" s="44"/>
      <c r="X8" s="48"/>
      <c r="Y8" s="49"/>
      <c r="Z8" s="44"/>
      <c r="AA8" s="48"/>
      <c r="AB8" s="50"/>
      <c r="AC8" s="42"/>
      <c r="AD8" s="20" t="s">
        <v>4</v>
      </c>
      <c r="AE8" s="29"/>
      <c r="AF8" s="28"/>
      <c r="AG8" s="28"/>
    </row>
    <row r="9" spans="1:33" ht="13.5" customHeight="1" x14ac:dyDescent="0.15">
      <c r="A9" s="181"/>
      <c r="B9" s="182"/>
      <c r="C9" s="183"/>
      <c r="D9" s="174"/>
      <c r="E9" s="162"/>
      <c r="F9" s="175"/>
      <c r="G9" s="161"/>
      <c r="H9" s="162"/>
      <c r="I9" s="175"/>
      <c r="J9" s="161"/>
      <c r="K9" s="162"/>
      <c r="L9" s="163"/>
      <c r="M9" s="168"/>
      <c r="N9" s="169"/>
      <c r="O9" s="170"/>
      <c r="P9" s="145"/>
      <c r="Q9" s="138"/>
      <c r="R9" s="206"/>
      <c r="S9" s="145"/>
      <c r="T9" s="138"/>
      <c r="U9" s="139"/>
      <c r="V9" s="137"/>
      <c r="W9" s="138"/>
      <c r="X9" s="143"/>
      <c r="Y9" s="137"/>
      <c r="Z9" s="138"/>
      <c r="AA9" s="143"/>
      <c r="AB9" s="137"/>
      <c r="AC9" s="138"/>
      <c r="AD9" s="139"/>
    </row>
    <row r="10" spans="1:33" ht="13.5" customHeight="1" x14ac:dyDescent="0.15">
      <c r="A10" s="184"/>
      <c r="B10" s="185"/>
      <c r="C10" s="186"/>
      <c r="D10" s="176"/>
      <c r="E10" s="165"/>
      <c r="F10" s="177"/>
      <c r="G10" s="164"/>
      <c r="H10" s="165"/>
      <c r="I10" s="177"/>
      <c r="J10" s="164"/>
      <c r="K10" s="165"/>
      <c r="L10" s="166"/>
      <c r="M10" s="171"/>
      <c r="N10" s="172"/>
      <c r="O10" s="173"/>
      <c r="P10" s="146"/>
      <c r="Q10" s="141"/>
      <c r="R10" s="207"/>
      <c r="S10" s="146"/>
      <c r="T10" s="141"/>
      <c r="U10" s="142"/>
      <c r="V10" s="140"/>
      <c r="W10" s="141"/>
      <c r="X10" s="144"/>
      <c r="Y10" s="140"/>
      <c r="Z10" s="141"/>
      <c r="AA10" s="144"/>
      <c r="AB10" s="140"/>
      <c r="AC10" s="141"/>
      <c r="AD10" s="142"/>
    </row>
    <row r="14" spans="1:33" ht="13.5" customHeight="1" x14ac:dyDescent="0.15">
      <c r="A14" s="200" t="s">
        <v>55</v>
      </c>
      <c r="B14" s="201"/>
      <c r="C14" s="196" t="s">
        <v>173</v>
      </c>
      <c r="D14" s="196"/>
      <c r="E14" s="187"/>
      <c r="F14" s="188"/>
      <c r="G14" s="191"/>
      <c r="H14" s="192"/>
      <c r="I14" s="178" t="s">
        <v>2</v>
      </c>
      <c r="J14" s="180"/>
      <c r="K14" s="187"/>
      <c r="L14" s="188"/>
      <c r="M14" s="191"/>
      <c r="N14" s="192"/>
      <c r="O14" s="196" t="s">
        <v>3</v>
      </c>
      <c r="P14" s="196"/>
    </row>
    <row r="15" spans="1:33" x14ac:dyDescent="0.15">
      <c r="A15" s="202"/>
      <c r="B15" s="203"/>
      <c r="C15" s="196"/>
      <c r="D15" s="196"/>
      <c r="E15" s="189"/>
      <c r="F15" s="190"/>
      <c r="G15" s="193"/>
      <c r="H15" s="194"/>
      <c r="I15" s="184"/>
      <c r="J15" s="186"/>
      <c r="K15" s="189"/>
      <c r="L15" s="190"/>
      <c r="M15" s="193"/>
      <c r="N15" s="194"/>
      <c r="O15" s="196"/>
      <c r="P15" s="196"/>
    </row>
    <row r="16" spans="1:33" ht="13.5" customHeight="1" x14ac:dyDescent="0.15">
      <c r="A16" s="202"/>
      <c r="B16" s="203"/>
      <c r="C16" s="147" t="s">
        <v>35</v>
      </c>
      <c r="D16" s="197"/>
      <c r="E16" s="197"/>
      <c r="F16" s="197"/>
      <c r="G16" s="197"/>
      <c r="H16" s="197"/>
      <c r="I16" s="197"/>
      <c r="J16" s="197"/>
      <c r="K16" s="197"/>
      <c r="L16" s="197"/>
      <c r="M16" s="197"/>
      <c r="N16" s="197"/>
      <c r="O16" s="155"/>
      <c r="P16" s="156"/>
      <c r="Q16" s="147" t="s">
        <v>5</v>
      </c>
      <c r="R16" s="148"/>
      <c r="S16" s="148"/>
      <c r="T16" s="148"/>
      <c r="U16" s="149"/>
      <c r="V16" s="167" t="s">
        <v>6</v>
      </c>
      <c r="W16" s="167"/>
      <c r="X16" s="167"/>
      <c r="Y16" s="167"/>
      <c r="Z16" s="167"/>
      <c r="AA16" s="167"/>
      <c r="AB16" s="167"/>
      <c r="AC16" s="167"/>
      <c r="AD16" s="167"/>
      <c r="AE16" s="167"/>
      <c r="AF16" s="167"/>
      <c r="AG16" s="167"/>
    </row>
    <row r="17" spans="1:33" x14ac:dyDescent="0.15">
      <c r="A17" s="202"/>
      <c r="B17" s="203"/>
      <c r="C17" s="198"/>
      <c r="D17" s="199"/>
      <c r="E17" s="199"/>
      <c r="F17" s="199"/>
      <c r="G17" s="199"/>
      <c r="H17" s="199"/>
      <c r="I17" s="199"/>
      <c r="J17" s="199"/>
      <c r="K17" s="199"/>
      <c r="L17" s="199"/>
      <c r="M17" s="199"/>
      <c r="N17" s="199"/>
      <c r="O17" s="159"/>
      <c r="P17" s="160"/>
      <c r="Q17" s="150"/>
      <c r="R17" s="151"/>
      <c r="S17" s="151"/>
      <c r="T17" s="151"/>
      <c r="U17" s="152"/>
      <c r="V17" s="167"/>
      <c r="W17" s="167"/>
      <c r="X17" s="167"/>
      <c r="Y17" s="167"/>
      <c r="Z17" s="167"/>
      <c r="AA17" s="167"/>
      <c r="AB17" s="167"/>
      <c r="AC17" s="167"/>
      <c r="AD17" s="167"/>
      <c r="AE17" s="167"/>
      <c r="AF17" s="167"/>
      <c r="AG17" s="167"/>
    </row>
    <row r="18" spans="1:33" x14ac:dyDescent="0.15">
      <c r="A18" s="202"/>
      <c r="B18" s="203"/>
      <c r="C18" s="153"/>
      <c r="D18" s="154"/>
      <c r="E18" s="154"/>
      <c r="F18" s="154"/>
      <c r="G18" s="154"/>
      <c r="H18" s="154"/>
      <c r="I18" s="154"/>
      <c r="J18" s="154"/>
      <c r="K18" s="154"/>
      <c r="L18" s="154"/>
      <c r="M18" s="154"/>
      <c r="N18" s="154"/>
      <c r="O18" s="155"/>
      <c r="P18" s="156"/>
      <c r="Q18" s="147"/>
      <c r="R18" s="148"/>
      <c r="S18" s="148"/>
      <c r="T18" s="148"/>
      <c r="U18" s="149"/>
      <c r="V18" s="135"/>
      <c r="W18" s="135"/>
      <c r="X18" s="135"/>
      <c r="Y18" s="135"/>
      <c r="Z18" s="135"/>
      <c r="AA18" s="135"/>
      <c r="AB18" s="135"/>
      <c r="AC18" s="135"/>
      <c r="AD18" s="135"/>
      <c r="AE18" s="135"/>
      <c r="AF18" s="135"/>
      <c r="AG18" s="135"/>
    </row>
    <row r="19" spans="1:33" x14ac:dyDescent="0.15">
      <c r="A19" s="202"/>
      <c r="B19" s="203"/>
      <c r="C19" s="157"/>
      <c r="D19" s="158"/>
      <c r="E19" s="158"/>
      <c r="F19" s="158"/>
      <c r="G19" s="158"/>
      <c r="H19" s="158"/>
      <c r="I19" s="158"/>
      <c r="J19" s="158"/>
      <c r="K19" s="158"/>
      <c r="L19" s="158"/>
      <c r="M19" s="158"/>
      <c r="N19" s="158"/>
      <c r="O19" s="159"/>
      <c r="P19" s="160"/>
      <c r="Q19" s="150"/>
      <c r="R19" s="151"/>
      <c r="S19" s="151"/>
      <c r="T19" s="151"/>
      <c r="U19" s="152"/>
      <c r="V19" s="135"/>
      <c r="W19" s="135"/>
      <c r="X19" s="135"/>
      <c r="Y19" s="135"/>
      <c r="Z19" s="135"/>
      <c r="AA19" s="135"/>
      <c r="AB19" s="135"/>
      <c r="AC19" s="135"/>
      <c r="AD19" s="135"/>
      <c r="AE19" s="135"/>
      <c r="AF19" s="135"/>
      <c r="AG19" s="135"/>
    </row>
    <row r="20" spans="1:33" ht="13.5" customHeight="1" x14ac:dyDescent="0.15">
      <c r="A20" s="202"/>
      <c r="B20" s="203"/>
      <c r="C20" s="153"/>
      <c r="D20" s="154"/>
      <c r="E20" s="154"/>
      <c r="F20" s="154"/>
      <c r="G20" s="154"/>
      <c r="H20" s="154"/>
      <c r="I20" s="154"/>
      <c r="J20" s="154"/>
      <c r="K20" s="154"/>
      <c r="L20" s="154"/>
      <c r="M20" s="154"/>
      <c r="N20" s="154"/>
      <c r="O20" s="155"/>
      <c r="P20" s="156"/>
      <c r="Q20" s="147"/>
      <c r="R20" s="148"/>
      <c r="S20" s="148"/>
      <c r="T20" s="148"/>
      <c r="U20" s="149"/>
      <c r="V20" s="135"/>
      <c r="W20" s="135"/>
      <c r="X20" s="135"/>
      <c r="Y20" s="135"/>
      <c r="Z20" s="135"/>
      <c r="AA20" s="135"/>
      <c r="AB20" s="135"/>
      <c r="AC20" s="135"/>
      <c r="AD20" s="135"/>
      <c r="AE20" s="135"/>
      <c r="AF20" s="135"/>
      <c r="AG20" s="135"/>
    </row>
    <row r="21" spans="1:33" x14ac:dyDescent="0.15">
      <c r="A21" s="202"/>
      <c r="B21" s="203"/>
      <c r="C21" s="157"/>
      <c r="D21" s="158"/>
      <c r="E21" s="158"/>
      <c r="F21" s="158"/>
      <c r="G21" s="158"/>
      <c r="H21" s="158"/>
      <c r="I21" s="158"/>
      <c r="J21" s="158"/>
      <c r="K21" s="158"/>
      <c r="L21" s="158"/>
      <c r="M21" s="158"/>
      <c r="N21" s="158"/>
      <c r="O21" s="159"/>
      <c r="P21" s="160"/>
      <c r="Q21" s="150"/>
      <c r="R21" s="151"/>
      <c r="S21" s="151"/>
      <c r="T21" s="151"/>
      <c r="U21" s="152"/>
      <c r="V21" s="135"/>
      <c r="W21" s="135"/>
      <c r="X21" s="135"/>
      <c r="Y21" s="135"/>
      <c r="Z21" s="135"/>
      <c r="AA21" s="135"/>
      <c r="AB21" s="135"/>
      <c r="AC21" s="135"/>
      <c r="AD21" s="135"/>
      <c r="AE21" s="135"/>
      <c r="AF21" s="135"/>
      <c r="AG21" s="135"/>
    </row>
    <row r="22" spans="1:33" ht="13.5" customHeight="1" x14ac:dyDescent="0.15">
      <c r="A22" s="202"/>
      <c r="B22" s="203"/>
      <c r="C22" s="153"/>
      <c r="D22" s="154"/>
      <c r="E22" s="154"/>
      <c r="F22" s="154"/>
      <c r="G22" s="154"/>
      <c r="H22" s="154"/>
      <c r="I22" s="154"/>
      <c r="J22" s="154"/>
      <c r="K22" s="154"/>
      <c r="L22" s="154"/>
      <c r="M22" s="154"/>
      <c r="N22" s="154"/>
      <c r="O22" s="155"/>
      <c r="P22" s="156"/>
      <c r="Q22" s="147"/>
      <c r="R22" s="148"/>
      <c r="S22" s="148"/>
      <c r="T22" s="148"/>
      <c r="U22" s="149"/>
      <c r="V22" s="135"/>
      <c r="W22" s="135"/>
      <c r="X22" s="135"/>
      <c r="Y22" s="135"/>
      <c r="Z22" s="135"/>
      <c r="AA22" s="135"/>
      <c r="AB22" s="135"/>
      <c r="AC22" s="135"/>
      <c r="AD22" s="135"/>
      <c r="AE22" s="135"/>
      <c r="AF22" s="135"/>
      <c r="AG22" s="135"/>
    </row>
    <row r="23" spans="1:33" x14ac:dyDescent="0.15">
      <c r="A23" s="202"/>
      <c r="B23" s="203"/>
      <c r="C23" s="157"/>
      <c r="D23" s="158"/>
      <c r="E23" s="158"/>
      <c r="F23" s="158"/>
      <c r="G23" s="158"/>
      <c r="H23" s="158"/>
      <c r="I23" s="158"/>
      <c r="J23" s="158"/>
      <c r="K23" s="158"/>
      <c r="L23" s="158"/>
      <c r="M23" s="158"/>
      <c r="N23" s="158"/>
      <c r="O23" s="159"/>
      <c r="P23" s="160"/>
      <c r="Q23" s="150"/>
      <c r="R23" s="151"/>
      <c r="S23" s="151"/>
      <c r="T23" s="151"/>
      <c r="U23" s="152"/>
      <c r="V23" s="135"/>
      <c r="W23" s="135"/>
      <c r="X23" s="135"/>
      <c r="Y23" s="135"/>
      <c r="Z23" s="135"/>
      <c r="AA23" s="135"/>
      <c r="AB23" s="135"/>
      <c r="AC23" s="135"/>
      <c r="AD23" s="135"/>
      <c r="AE23" s="135"/>
      <c r="AF23" s="135"/>
      <c r="AG23" s="135"/>
    </row>
    <row r="24" spans="1:33" x14ac:dyDescent="0.15">
      <c r="A24" s="202"/>
      <c r="B24" s="203"/>
      <c r="C24" s="153"/>
      <c r="D24" s="154"/>
      <c r="E24" s="154"/>
      <c r="F24" s="154"/>
      <c r="G24" s="154"/>
      <c r="H24" s="154"/>
      <c r="I24" s="154"/>
      <c r="J24" s="154"/>
      <c r="K24" s="154"/>
      <c r="L24" s="154"/>
      <c r="M24" s="154"/>
      <c r="N24" s="154"/>
      <c r="O24" s="155"/>
      <c r="P24" s="156"/>
      <c r="Q24" s="147"/>
      <c r="R24" s="148"/>
      <c r="S24" s="148"/>
      <c r="T24" s="148"/>
      <c r="U24" s="149"/>
      <c r="V24" s="135"/>
      <c r="W24" s="135"/>
      <c r="X24" s="135"/>
      <c r="Y24" s="135"/>
      <c r="Z24" s="135"/>
      <c r="AA24" s="135"/>
      <c r="AB24" s="135"/>
      <c r="AC24" s="135"/>
      <c r="AD24" s="135"/>
      <c r="AE24" s="135"/>
      <c r="AF24" s="135"/>
      <c r="AG24" s="135"/>
    </row>
    <row r="25" spans="1:33" x14ac:dyDescent="0.15">
      <c r="A25" s="202"/>
      <c r="B25" s="203"/>
      <c r="C25" s="157"/>
      <c r="D25" s="158"/>
      <c r="E25" s="158"/>
      <c r="F25" s="158"/>
      <c r="G25" s="158"/>
      <c r="H25" s="158"/>
      <c r="I25" s="158"/>
      <c r="J25" s="158"/>
      <c r="K25" s="158"/>
      <c r="L25" s="158"/>
      <c r="M25" s="158"/>
      <c r="N25" s="158"/>
      <c r="O25" s="159"/>
      <c r="P25" s="160"/>
      <c r="Q25" s="150"/>
      <c r="R25" s="151"/>
      <c r="S25" s="151"/>
      <c r="T25" s="151"/>
      <c r="U25" s="152"/>
      <c r="V25" s="135"/>
      <c r="W25" s="135"/>
      <c r="X25" s="135"/>
      <c r="Y25" s="135"/>
      <c r="Z25" s="135"/>
      <c r="AA25" s="135"/>
      <c r="AB25" s="135"/>
      <c r="AC25" s="135"/>
      <c r="AD25" s="135"/>
      <c r="AE25" s="135"/>
      <c r="AF25" s="135"/>
      <c r="AG25" s="135"/>
    </row>
    <row r="26" spans="1:33" x14ac:dyDescent="0.15">
      <c r="A26" s="202"/>
      <c r="B26" s="203"/>
      <c r="C26" s="208" t="s">
        <v>54</v>
      </c>
      <c r="D26" s="209"/>
      <c r="E26" s="209"/>
      <c r="F26" s="209"/>
      <c r="G26" s="209"/>
      <c r="H26" s="209"/>
      <c r="I26" s="209"/>
      <c r="J26" s="209"/>
      <c r="K26" s="209"/>
      <c r="L26" s="209"/>
      <c r="M26" s="209"/>
      <c r="N26" s="209"/>
      <c r="O26" s="209"/>
      <c r="P26" s="209"/>
      <c r="Q26" s="209"/>
      <c r="R26" s="209"/>
      <c r="S26" s="209"/>
      <c r="T26" s="209"/>
      <c r="U26" s="210"/>
      <c r="V26" s="135"/>
      <c r="W26" s="135"/>
      <c r="X26" s="135"/>
      <c r="Y26" s="135"/>
      <c r="Z26" s="135"/>
      <c r="AA26" s="135"/>
      <c r="AB26" s="135"/>
      <c r="AC26" s="135"/>
      <c r="AD26" s="135"/>
      <c r="AE26" s="135"/>
      <c r="AF26" s="135"/>
      <c r="AG26" s="135"/>
    </row>
    <row r="27" spans="1:33" x14ac:dyDescent="0.15">
      <c r="A27" s="204"/>
      <c r="B27" s="205"/>
      <c r="C27" s="211"/>
      <c r="D27" s="212"/>
      <c r="E27" s="212"/>
      <c r="F27" s="212"/>
      <c r="G27" s="212"/>
      <c r="H27" s="212"/>
      <c r="I27" s="212"/>
      <c r="J27" s="212"/>
      <c r="K27" s="212"/>
      <c r="L27" s="212"/>
      <c r="M27" s="212"/>
      <c r="N27" s="212"/>
      <c r="O27" s="212"/>
      <c r="P27" s="212"/>
      <c r="Q27" s="212"/>
      <c r="R27" s="212"/>
      <c r="S27" s="212"/>
      <c r="T27" s="212"/>
      <c r="U27" s="213"/>
      <c r="V27" s="135"/>
      <c r="W27" s="135"/>
      <c r="X27" s="135"/>
      <c r="Y27" s="135"/>
      <c r="Z27" s="135"/>
      <c r="AA27" s="135"/>
      <c r="AB27" s="135"/>
      <c r="AC27" s="135"/>
      <c r="AD27" s="135"/>
      <c r="AE27" s="135"/>
      <c r="AF27" s="135"/>
      <c r="AG27" s="135"/>
    </row>
    <row r="28" spans="1:33" x14ac:dyDescent="0.15">
      <c r="A28" s="6"/>
      <c r="B28" s="6"/>
      <c r="C28" s="6"/>
      <c r="D28" s="5"/>
      <c r="E28" s="5"/>
      <c r="F28" s="5"/>
      <c r="G28" s="5"/>
      <c r="H28" s="5"/>
      <c r="I28" s="5"/>
      <c r="J28" s="5"/>
      <c r="K28" s="5"/>
      <c r="L28" s="5"/>
      <c r="M28" s="5"/>
      <c r="N28" s="5"/>
      <c r="O28" s="5"/>
      <c r="P28" s="5"/>
      <c r="Q28" s="5"/>
      <c r="R28" s="5"/>
      <c r="S28" s="5"/>
      <c r="T28" s="5"/>
      <c r="U28" s="5"/>
      <c r="V28" s="7"/>
      <c r="W28" s="7"/>
      <c r="X28" s="7"/>
      <c r="Y28" s="7"/>
      <c r="Z28" s="7"/>
      <c r="AA28" s="7"/>
      <c r="AB28" s="7"/>
      <c r="AC28" s="7"/>
      <c r="AD28" s="7"/>
      <c r="AE28" s="7"/>
      <c r="AF28" s="7"/>
      <c r="AG28" s="7"/>
    </row>
    <row r="30" spans="1:33" ht="15" x14ac:dyDescent="0.15">
      <c r="A30" s="131" t="s">
        <v>7</v>
      </c>
      <c r="B30" s="131"/>
      <c r="C30" s="131"/>
      <c r="D30" s="131"/>
      <c r="E30" s="131"/>
      <c r="F30" s="131"/>
      <c r="G30" s="131"/>
      <c r="H30" s="131"/>
      <c r="I30" s="131"/>
      <c r="J30" s="131"/>
      <c r="AA30" s="136" t="s">
        <v>172</v>
      </c>
      <c r="AB30" s="136"/>
      <c r="AC30" s="136"/>
      <c r="AD30" s="136"/>
      <c r="AE30" s="136"/>
      <c r="AF30" s="136"/>
      <c r="AG30" s="136"/>
    </row>
    <row r="33" spans="16:33" ht="18" customHeight="1" x14ac:dyDescent="0.15">
      <c r="P33" s="16"/>
      <c r="Q33" s="55"/>
      <c r="R33" s="216" t="s">
        <v>11</v>
      </c>
      <c r="S33" s="217"/>
      <c r="T33" s="215" t="s">
        <v>170</v>
      </c>
      <c r="U33" s="215"/>
      <c r="V33" s="215"/>
      <c r="W33" s="215"/>
      <c r="X33" s="215"/>
      <c r="Y33" s="215"/>
      <c r="Z33" s="215"/>
      <c r="AA33" s="215"/>
      <c r="AB33" s="215"/>
      <c r="AC33" s="215"/>
      <c r="AD33" s="196" t="s">
        <v>41</v>
      </c>
      <c r="AE33" s="196"/>
      <c r="AF33" s="196"/>
      <c r="AG33" s="196"/>
    </row>
    <row r="34" spans="16:33" x14ac:dyDescent="0.15">
      <c r="P34" s="16"/>
      <c r="Q34" s="55"/>
      <c r="R34" s="218"/>
      <c r="S34" s="219"/>
      <c r="T34" s="229"/>
      <c r="U34" s="132"/>
      <c r="V34" s="132"/>
      <c r="W34" s="132"/>
      <c r="X34" s="132"/>
      <c r="Y34" s="132"/>
      <c r="Z34" s="132"/>
      <c r="AA34" s="132"/>
      <c r="AB34" s="132"/>
      <c r="AC34" s="133"/>
      <c r="AD34" s="239"/>
      <c r="AE34" s="132"/>
      <c r="AF34" s="132"/>
      <c r="AG34" s="134"/>
    </row>
    <row r="35" spans="16:33" x14ac:dyDescent="0.15">
      <c r="P35" s="16"/>
      <c r="Q35" s="55"/>
      <c r="R35" s="218"/>
      <c r="S35" s="219"/>
      <c r="T35" s="229"/>
      <c r="U35" s="132"/>
      <c r="V35" s="132"/>
      <c r="W35" s="132"/>
      <c r="X35" s="132"/>
      <c r="Y35" s="132"/>
      <c r="Z35" s="132"/>
      <c r="AA35" s="132"/>
      <c r="AB35" s="132"/>
      <c r="AC35" s="133"/>
      <c r="AD35" s="239"/>
      <c r="AE35" s="132"/>
      <c r="AF35" s="132"/>
      <c r="AG35" s="134"/>
    </row>
    <row r="36" spans="16:33" ht="13.5" customHeight="1" x14ac:dyDescent="0.15">
      <c r="P36" s="16"/>
      <c r="Q36" s="55"/>
      <c r="R36" s="218"/>
      <c r="S36" s="219"/>
      <c r="T36" s="227" t="s">
        <v>8</v>
      </c>
      <c r="U36" s="196"/>
      <c r="V36" s="196"/>
      <c r="W36" s="240"/>
      <c r="X36" s="241"/>
      <c r="Y36" s="241"/>
      <c r="Z36" s="241"/>
      <c r="AA36" s="241"/>
      <c r="AB36" s="241"/>
      <c r="AC36" s="241"/>
      <c r="AD36" s="241"/>
      <c r="AE36" s="241"/>
      <c r="AF36" s="241"/>
      <c r="AG36" s="242"/>
    </row>
    <row r="37" spans="16:33" x14ac:dyDescent="0.15">
      <c r="P37" s="16"/>
      <c r="Q37" s="55"/>
      <c r="R37" s="218"/>
      <c r="S37" s="219"/>
      <c r="T37" s="228"/>
      <c r="U37" s="196"/>
      <c r="V37" s="196"/>
      <c r="W37" s="243"/>
      <c r="X37" s="244"/>
      <c r="Y37" s="244"/>
      <c r="Z37" s="244"/>
      <c r="AA37" s="244"/>
      <c r="AB37" s="244"/>
      <c r="AC37" s="244"/>
      <c r="AD37" s="244"/>
      <c r="AE37" s="244"/>
      <c r="AF37" s="244"/>
      <c r="AG37" s="245"/>
    </row>
    <row r="38" spans="16:33" x14ac:dyDescent="0.15">
      <c r="P38" s="16"/>
      <c r="Q38" s="55"/>
      <c r="R38" s="218"/>
      <c r="S38" s="219"/>
      <c r="T38" s="228"/>
      <c r="U38" s="196"/>
      <c r="V38" s="196"/>
      <c r="W38" s="243"/>
      <c r="X38" s="244"/>
      <c r="Y38" s="244"/>
      <c r="Z38" s="244"/>
      <c r="AA38" s="244"/>
      <c r="AB38" s="244"/>
      <c r="AC38" s="244"/>
      <c r="AD38" s="244"/>
      <c r="AE38" s="244"/>
      <c r="AF38" s="244"/>
      <c r="AG38" s="245"/>
    </row>
    <row r="39" spans="16:33" x14ac:dyDescent="0.15">
      <c r="P39" s="16"/>
      <c r="Q39" s="55"/>
      <c r="R39" s="218"/>
      <c r="S39" s="219"/>
      <c r="T39" s="228"/>
      <c r="U39" s="196"/>
      <c r="V39" s="196"/>
      <c r="W39" s="243"/>
      <c r="X39" s="244"/>
      <c r="Y39" s="244"/>
      <c r="Z39" s="244"/>
      <c r="AA39" s="244"/>
      <c r="AB39" s="244"/>
      <c r="AC39" s="244"/>
      <c r="AD39" s="244"/>
      <c r="AE39" s="244"/>
      <c r="AF39" s="244"/>
      <c r="AG39" s="245"/>
    </row>
    <row r="40" spans="16:33" x14ac:dyDescent="0.15">
      <c r="P40" s="16"/>
      <c r="Q40" s="55"/>
      <c r="R40" s="218"/>
      <c r="S40" s="219"/>
      <c r="T40" s="228"/>
      <c r="U40" s="196"/>
      <c r="V40" s="196"/>
      <c r="W40" s="246"/>
      <c r="X40" s="247"/>
      <c r="Y40" s="247"/>
      <c r="Z40" s="247"/>
      <c r="AA40" s="247"/>
      <c r="AB40" s="247"/>
      <c r="AC40" s="247"/>
      <c r="AD40" s="247"/>
      <c r="AE40" s="247"/>
      <c r="AF40" s="247"/>
      <c r="AG40" s="248"/>
    </row>
    <row r="41" spans="16:33" x14ac:dyDescent="0.15">
      <c r="P41" s="16"/>
      <c r="Q41" s="55"/>
      <c r="R41" s="218"/>
      <c r="S41" s="219"/>
      <c r="T41" s="228" t="s">
        <v>9</v>
      </c>
      <c r="U41" s="196"/>
      <c r="V41" s="196"/>
      <c r="W41" s="153"/>
      <c r="X41" s="154"/>
      <c r="Y41" s="154"/>
      <c r="Z41" s="154"/>
      <c r="AA41" s="154"/>
      <c r="AB41" s="154"/>
      <c r="AC41" s="154"/>
      <c r="AD41" s="154"/>
      <c r="AE41" s="154"/>
      <c r="AF41" s="154"/>
      <c r="AG41" s="222"/>
    </row>
    <row r="42" spans="16:33" x14ac:dyDescent="0.15">
      <c r="P42" s="16"/>
      <c r="Q42" s="55"/>
      <c r="R42" s="218"/>
      <c r="S42" s="219"/>
      <c r="T42" s="228"/>
      <c r="U42" s="196"/>
      <c r="V42" s="196"/>
      <c r="W42" s="157"/>
      <c r="X42" s="158"/>
      <c r="Y42" s="158"/>
      <c r="Z42" s="158"/>
      <c r="AA42" s="158"/>
      <c r="AB42" s="158"/>
      <c r="AC42" s="158"/>
      <c r="AD42" s="158"/>
      <c r="AE42" s="158"/>
      <c r="AF42" s="158"/>
      <c r="AG42" s="226"/>
    </row>
    <row r="43" spans="16:33" x14ac:dyDescent="0.15">
      <c r="P43" s="16"/>
      <c r="Q43" s="55"/>
      <c r="R43" s="218"/>
      <c r="S43" s="219"/>
      <c r="T43" s="178" t="s">
        <v>10</v>
      </c>
      <c r="U43" s="179"/>
      <c r="V43" s="180"/>
      <c r="W43" s="153"/>
      <c r="X43" s="154"/>
      <c r="Y43" s="154"/>
      <c r="Z43" s="154"/>
      <c r="AA43" s="154"/>
      <c r="AB43" s="154"/>
      <c r="AC43" s="154"/>
      <c r="AD43" s="154"/>
      <c r="AE43" s="154"/>
      <c r="AF43" s="154"/>
      <c r="AG43" s="222"/>
    </row>
    <row r="44" spans="16:33" x14ac:dyDescent="0.15">
      <c r="P44" s="16"/>
      <c r="Q44" s="55"/>
      <c r="R44" s="218"/>
      <c r="S44" s="219"/>
      <c r="T44" s="181"/>
      <c r="U44" s="182"/>
      <c r="V44" s="183"/>
      <c r="W44" s="223"/>
      <c r="X44" s="224"/>
      <c r="Y44" s="224"/>
      <c r="Z44" s="224"/>
      <c r="AA44" s="224"/>
      <c r="AB44" s="224"/>
      <c r="AC44" s="224"/>
      <c r="AD44" s="224"/>
      <c r="AE44" s="224"/>
      <c r="AF44" s="224"/>
      <c r="AG44" s="225"/>
    </row>
    <row r="45" spans="16:33" x14ac:dyDescent="0.15">
      <c r="P45" s="16"/>
      <c r="Q45" s="55"/>
      <c r="R45" s="218"/>
      <c r="S45" s="219"/>
      <c r="T45" s="181"/>
      <c r="U45" s="182"/>
      <c r="V45" s="183"/>
      <c r="W45" s="223"/>
      <c r="X45" s="224"/>
      <c r="Y45" s="224"/>
      <c r="Z45" s="224"/>
      <c r="AA45" s="224"/>
      <c r="AB45" s="224"/>
      <c r="AC45" s="224"/>
      <c r="AD45" s="224"/>
      <c r="AE45" s="224"/>
      <c r="AF45" s="224"/>
      <c r="AG45" s="225"/>
    </row>
    <row r="46" spans="16:33" x14ac:dyDescent="0.15">
      <c r="P46" s="16"/>
      <c r="Q46" s="55"/>
      <c r="R46" s="218"/>
      <c r="S46" s="219"/>
      <c r="T46" s="181"/>
      <c r="U46" s="182"/>
      <c r="V46" s="183"/>
      <c r="W46" s="223"/>
      <c r="X46" s="224"/>
      <c r="Y46" s="224"/>
      <c r="Z46" s="224"/>
      <c r="AA46" s="224"/>
      <c r="AB46" s="224"/>
      <c r="AC46" s="224"/>
      <c r="AD46" s="224"/>
      <c r="AE46" s="224"/>
      <c r="AF46" s="224"/>
      <c r="AG46" s="225"/>
    </row>
    <row r="47" spans="16:33" x14ac:dyDescent="0.15">
      <c r="P47" s="16"/>
      <c r="Q47" s="55"/>
      <c r="R47" s="218"/>
      <c r="S47" s="219"/>
      <c r="T47" s="181"/>
      <c r="U47" s="182"/>
      <c r="V47" s="183"/>
      <c r="W47" s="223"/>
      <c r="X47" s="224"/>
      <c r="Y47" s="224"/>
      <c r="Z47" s="224"/>
      <c r="AA47" s="224"/>
      <c r="AB47" s="224"/>
      <c r="AC47" s="224"/>
      <c r="AD47" s="224"/>
      <c r="AE47" s="224"/>
      <c r="AF47" s="224"/>
      <c r="AG47" s="225"/>
    </row>
    <row r="48" spans="16:33" x14ac:dyDescent="0.15">
      <c r="P48" s="28"/>
      <c r="Q48" s="58"/>
      <c r="R48" s="218"/>
      <c r="S48" s="219"/>
      <c r="T48" s="184"/>
      <c r="U48" s="185"/>
      <c r="V48" s="186"/>
      <c r="W48" s="157"/>
      <c r="X48" s="158"/>
      <c r="Y48" s="158"/>
      <c r="Z48" s="158"/>
      <c r="AA48" s="158"/>
      <c r="AB48" s="158"/>
      <c r="AC48" s="158"/>
      <c r="AD48" s="158"/>
      <c r="AE48" s="158"/>
      <c r="AF48" s="158"/>
      <c r="AG48" s="226"/>
    </row>
    <row r="49" spans="16:33" x14ac:dyDescent="0.15">
      <c r="P49" s="28"/>
      <c r="Q49" s="58"/>
      <c r="R49" s="218"/>
      <c r="S49" s="219"/>
      <c r="T49" s="227" t="s">
        <v>85</v>
      </c>
      <c r="U49" s="196"/>
      <c r="V49" s="196"/>
      <c r="W49" s="230"/>
      <c r="X49" s="231"/>
      <c r="Y49" s="231"/>
      <c r="Z49" s="231"/>
      <c r="AA49" s="231"/>
      <c r="AB49" s="231"/>
      <c r="AC49" s="231"/>
      <c r="AD49" s="231"/>
      <c r="AE49" s="231"/>
      <c r="AF49" s="231"/>
      <c r="AG49" s="232"/>
    </row>
    <row r="50" spans="16:33" x14ac:dyDescent="0.15">
      <c r="P50" s="28"/>
      <c r="Q50" s="58"/>
      <c r="R50" s="218"/>
      <c r="S50" s="219"/>
      <c r="T50" s="228"/>
      <c r="U50" s="196"/>
      <c r="V50" s="196"/>
      <c r="W50" s="233"/>
      <c r="X50" s="234"/>
      <c r="Y50" s="234"/>
      <c r="Z50" s="234"/>
      <c r="AA50" s="234"/>
      <c r="AB50" s="234"/>
      <c r="AC50" s="234"/>
      <c r="AD50" s="234"/>
      <c r="AE50" s="234"/>
      <c r="AF50" s="234"/>
      <c r="AG50" s="235"/>
    </row>
    <row r="51" spans="16:33" x14ac:dyDescent="0.15">
      <c r="P51" s="28"/>
      <c r="Q51" s="58"/>
      <c r="R51" s="220"/>
      <c r="S51" s="221"/>
      <c r="T51" s="228"/>
      <c r="U51" s="196"/>
      <c r="V51" s="196"/>
      <c r="W51" s="236"/>
      <c r="X51" s="237"/>
      <c r="Y51" s="237"/>
      <c r="Z51" s="237"/>
      <c r="AA51" s="237"/>
      <c r="AB51" s="237"/>
      <c r="AC51" s="237"/>
      <c r="AD51" s="237"/>
      <c r="AE51" s="237"/>
      <c r="AF51" s="237"/>
      <c r="AG51" s="238"/>
    </row>
  </sheetData>
  <mergeCells count="63">
    <mergeCell ref="AD33:AG33"/>
    <mergeCell ref="T33:AC33"/>
    <mergeCell ref="R33:S51"/>
    <mergeCell ref="T43:V48"/>
    <mergeCell ref="W43:AG48"/>
    <mergeCell ref="T49:V51"/>
    <mergeCell ref="T41:V42"/>
    <mergeCell ref="W41:AG42"/>
    <mergeCell ref="T34:T35"/>
    <mergeCell ref="U34:U35"/>
    <mergeCell ref="V34:V35"/>
    <mergeCell ref="W49:AG51"/>
    <mergeCell ref="AB34:AB35"/>
    <mergeCell ref="AD34:AD35"/>
    <mergeCell ref="T36:V40"/>
    <mergeCell ref="W36:AG40"/>
    <mergeCell ref="A2:AG2"/>
    <mergeCell ref="O14:P15"/>
    <mergeCell ref="I14:J15"/>
    <mergeCell ref="C16:P17"/>
    <mergeCell ref="A14:B27"/>
    <mergeCell ref="M14:N15"/>
    <mergeCell ref="Q16:U17"/>
    <mergeCell ref="P9:R10"/>
    <mergeCell ref="C24:P25"/>
    <mergeCell ref="Y9:AA10"/>
    <mergeCell ref="V22:AG23"/>
    <mergeCell ref="C26:U27"/>
    <mergeCell ref="K14:L15"/>
    <mergeCell ref="C14:D15"/>
    <mergeCell ref="J3:X3"/>
    <mergeCell ref="C20:P21"/>
    <mergeCell ref="C22:P23"/>
    <mergeCell ref="J9:L10"/>
    <mergeCell ref="V16:AG17"/>
    <mergeCell ref="V18:AG19"/>
    <mergeCell ref="V20:AG21"/>
    <mergeCell ref="M9:O10"/>
    <mergeCell ref="D9:F10"/>
    <mergeCell ref="G9:I10"/>
    <mergeCell ref="A8:C10"/>
    <mergeCell ref="E14:F15"/>
    <mergeCell ref="G14:H15"/>
    <mergeCell ref="C18:P19"/>
    <mergeCell ref="Q18:U19"/>
    <mergeCell ref="Q20:U21"/>
    <mergeCell ref="Q22:U23"/>
    <mergeCell ref="V26:AG27"/>
    <mergeCell ref="AA30:AG30"/>
    <mergeCell ref="AB9:AD10"/>
    <mergeCell ref="V9:X10"/>
    <mergeCell ref="S9:U10"/>
    <mergeCell ref="V24:AG25"/>
    <mergeCell ref="Q24:U25"/>
    <mergeCell ref="W34:W35"/>
    <mergeCell ref="X34:X35"/>
    <mergeCell ref="AC34:AC35"/>
    <mergeCell ref="AG34:AG35"/>
    <mergeCell ref="AE34:AE35"/>
    <mergeCell ref="AF34:AF35"/>
    <mergeCell ref="Y34:Y35"/>
    <mergeCell ref="Z34:Z35"/>
    <mergeCell ref="AA34:AA35"/>
  </mergeCells>
  <phoneticPr fontId="2"/>
  <printOptions horizontalCentered="1"/>
  <pageMargins left="0.78740157480314965" right="0.62" top="0.88" bottom="0.98425196850393704" header="0.51181102362204722" footer="0.51181102362204722"/>
  <pageSetup paperSize="9" orientation="portrait" blackAndWhite="1"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AY37"/>
  <sheetViews>
    <sheetView zoomScaleNormal="100" workbookViewId="0">
      <selection activeCell="AE3" sqref="AE3"/>
    </sheetView>
  </sheetViews>
  <sheetFormatPr defaultRowHeight="11.25" x14ac:dyDescent="0.15"/>
  <cols>
    <col min="1" max="5" width="2.625" style="11" customWidth="1"/>
    <col min="6" max="6" width="3.375" style="11" customWidth="1"/>
    <col min="7" max="16" width="2" style="11" customWidth="1"/>
    <col min="17" max="22" width="2.75" style="11" customWidth="1"/>
    <col min="23" max="24" width="2.625" style="11" customWidth="1"/>
    <col min="25" max="34" width="2.75" style="11" customWidth="1"/>
    <col min="35" max="55" width="2.625" style="11" customWidth="1"/>
    <col min="56" max="16384" width="9" style="11"/>
  </cols>
  <sheetData>
    <row r="1" spans="1:39" ht="17.25" x14ac:dyDescent="0.15">
      <c r="A1" s="17" t="s">
        <v>96</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M1" s="117" t="s">
        <v>154</v>
      </c>
    </row>
    <row r="2" spans="1:39" ht="25.5" customHeight="1" x14ac:dyDescent="0.15">
      <c r="A2" s="653" t="s">
        <v>104</v>
      </c>
      <c r="B2" s="653"/>
      <c r="C2" s="653"/>
      <c r="D2" s="653"/>
      <c r="E2" s="653"/>
      <c r="F2" s="653"/>
      <c r="G2" s="653"/>
      <c r="H2" s="653"/>
      <c r="I2" s="653"/>
      <c r="J2" s="653"/>
      <c r="K2" s="653"/>
      <c r="L2" s="653"/>
      <c r="M2" s="653"/>
      <c r="N2" s="653"/>
      <c r="O2" s="653"/>
      <c r="P2" s="653"/>
      <c r="Q2" s="653"/>
      <c r="R2" s="653"/>
      <c r="S2" s="653"/>
      <c r="T2" s="653"/>
      <c r="U2" s="653"/>
      <c r="V2" s="653"/>
      <c r="W2" s="653"/>
      <c r="X2" s="653"/>
      <c r="Y2" s="653"/>
      <c r="Z2" s="653"/>
      <c r="AA2" s="653"/>
      <c r="AB2" s="653"/>
      <c r="AC2" s="653"/>
      <c r="AD2" s="653"/>
      <c r="AE2" s="653"/>
      <c r="AF2" s="653"/>
      <c r="AG2" s="653"/>
      <c r="AH2" s="653"/>
      <c r="AI2" s="653"/>
      <c r="AJ2" s="653"/>
      <c r="AK2" s="653"/>
      <c r="AL2" s="653"/>
      <c r="AM2" s="117" t="s">
        <v>155</v>
      </c>
    </row>
    <row r="3" spans="1:39" ht="24" customHeight="1" x14ac:dyDescent="0.15">
      <c r="A3" s="2"/>
      <c r="B3" s="2"/>
      <c r="C3" s="2"/>
      <c r="D3" s="2"/>
      <c r="E3" s="2"/>
      <c r="F3" s="2"/>
      <c r="G3" s="214" t="s">
        <v>193</v>
      </c>
      <c r="H3" s="214"/>
      <c r="I3" s="214"/>
      <c r="J3" s="214"/>
      <c r="K3" s="214"/>
      <c r="L3" s="214"/>
      <c r="M3" s="214"/>
      <c r="N3" s="214"/>
      <c r="O3" s="214"/>
      <c r="P3" s="214"/>
      <c r="Q3" s="214"/>
      <c r="R3" s="214"/>
      <c r="S3" s="214"/>
      <c r="T3" s="214"/>
      <c r="U3" s="214"/>
      <c r="V3" s="214"/>
      <c r="W3" s="214"/>
      <c r="X3" s="214"/>
      <c r="Y3" s="214"/>
      <c r="Z3" s="214"/>
      <c r="AA3" s="214"/>
      <c r="AB3" s="214"/>
      <c r="AC3" s="214"/>
      <c r="AD3" s="214"/>
      <c r="AE3" s="2"/>
      <c r="AF3" s="2"/>
      <c r="AG3" s="2"/>
      <c r="AH3" s="2"/>
      <c r="AI3" s="2"/>
      <c r="AJ3" s="2"/>
      <c r="AK3" s="2"/>
      <c r="AL3" s="2"/>
    </row>
    <row r="4" spans="1:39" ht="17.25"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row>
    <row r="5" spans="1:39" ht="13.5" x14ac:dyDescent="0.15">
      <c r="AD5" s="17" t="s">
        <v>172</v>
      </c>
      <c r="AE5" s="61"/>
      <c r="AF5" s="61"/>
      <c r="AG5" s="61"/>
      <c r="AH5" s="61"/>
      <c r="AI5" s="61"/>
    </row>
    <row r="6" spans="1:39" s="3" customFormat="1" ht="18.75" customHeight="1" x14ac:dyDescent="0.15">
      <c r="A6" s="3" t="s">
        <v>105</v>
      </c>
    </row>
    <row r="7" spans="1:39" s="3" customFormat="1" ht="27.75" customHeight="1" x14ac:dyDescent="0.15">
      <c r="B7" s="158"/>
      <c r="C7" s="158"/>
      <c r="D7" s="158"/>
      <c r="E7" s="158"/>
      <c r="F7" s="158"/>
      <c r="G7" s="158"/>
      <c r="H7" s="158"/>
      <c r="I7" s="158"/>
      <c r="J7" s="158"/>
      <c r="K7" s="158"/>
      <c r="L7" s="68"/>
      <c r="M7" s="19" t="s">
        <v>94</v>
      </c>
      <c r="N7" s="19"/>
    </row>
    <row r="8" spans="1:39" ht="13.5" x14ac:dyDescent="0.15">
      <c r="A8" s="3"/>
    </row>
    <row r="9" spans="1:39" ht="20.25" customHeight="1" x14ac:dyDescent="0.15">
      <c r="A9" s="3"/>
      <c r="X9" s="602" t="s">
        <v>101</v>
      </c>
      <c r="Y9" s="671"/>
      <c r="Z9" s="671"/>
      <c r="AA9" s="672"/>
      <c r="AB9" s="318" t="s">
        <v>100</v>
      </c>
      <c r="AC9" s="319"/>
      <c r="AD9" s="319"/>
      <c r="AE9" s="319"/>
      <c r="AF9" s="319"/>
      <c r="AG9" s="319"/>
      <c r="AH9" s="319"/>
      <c r="AI9" s="319"/>
      <c r="AJ9" s="319"/>
      <c r="AK9" s="516"/>
      <c r="AL9" s="16"/>
    </row>
    <row r="10" spans="1:39" ht="25.5" customHeight="1" x14ac:dyDescent="0.15">
      <c r="A10" s="3"/>
      <c r="X10" s="673"/>
      <c r="Y10" s="674"/>
      <c r="Z10" s="674"/>
      <c r="AA10" s="675"/>
      <c r="AB10" s="65"/>
      <c r="AC10" s="66"/>
      <c r="AD10" s="66"/>
      <c r="AE10" s="66"/>
      <c r="AF10" s="66"/>
      <c r="AG10" s="66"/>
      <c r="AH10" s="66"/>
      <c r="AI10" s="66"/>
      <c r="AJ10" s="66"/>
      <c r="AK10" s="67"/>
      <c r="AL10" s="7"/>
    </row>
    <row r="11" spans="1:39" ht="11.25" customHeight="1" x14ac:dyDescent="0.15">
      <c r="X11" s="673"/>
      <c r="Y11" s="674"/>
      <c r="Z11" s="674"/>
      <c r="AA11" s="675"/>
      <c r="AB11" s="654" t="s">
        <v>99</v>
      </c>
      <c r="AC11" s="679"/>
      <c r="AD11" s="679"/>
      <c r="AE11" s="679"/>
      <c r="AF11" s="679"/>
      <c r="AG11" s="679"/>
      <c r="AH11" s="679"/>
      <c r="AI11" s="679"/>
      <c r="AJ11" s="679"/>
      <c r="AK11" s="680"/>
      <c r="AL11" s="62"/>
    </row>
    <row r="12" spans="1:39" ht="11.25" customHeight="1" x14ac:dyDescent="0.15">
      <c r="X12" s="673"/>
      <c r="Y12" s="674"/>
      <c r="Z12" s="674"/>
      <c r="AA12" s="675"/>
      <c r="AB12" s="681"/>
      <c r="AC12" s="682"/>
      <c r="AD12" s="682"/>
      <c r="AE12" s="682"/>
      <c r="AF12" s="682"/>
      <c r="AG12" s="682"/>
      <c r="AH12" s="682"/>
      <c r="AI12" s="682"/>
      <c r="AJ12" s="682"/>
      <c r="AK12" s="683"/>
      <c r="AL12" s="62"/>
    </row>
    <row r="13" spans="1:39" ht="11.25" customHeight="1" x14ac:dyDescent="0.15">
      <c r="X13" s="673"/>
      <c r="Y13" s="674"/>
      <c r="Z13" s="674"/>
      <c r="AA13" s="675"/>
      <c r="AB13" s="681"/>
      <c r="AC13" s="682"/>
      <c r="AD13" s="682"/>
      <c r="AE13" s="682"/>
      <c r="AF13" s="682"/>
      <c r="AG13" s="682"/>
      <c r="AH13" s="682"/>
      <c r="AI13" s="682"/>
      <c r="AJ13" s="682"/>
      <c r="AK13" s="683"/>
      <c r="AL13" s="62"/>
    </row>
    <row r="14" spans="1:39" ht="11.25" customHeight="1" x14ac:dyDescent="0.15">
      <c r="X14" s="673"/>
      <c r="Y14" s="674"/>
      <c r="Z14" s="674"/>
      <c r="AA14" s="675"/>
      <c r="AB14" s="681"/>
      <c r="AC14" s="682"/>
      <c r="AD14" s="682"/>
      <c r="AE14" s="682"/>
      <c r="AF14" s="682"/>
      <c r="AG14" s="682"/>
      <c r="AH14" s="682"/>
      <c r="AI14" s="682"/>
      <c r="AJ14" s="682"/>
      <c r="AK14" s="683"/>
      <c r="AL14" s="62"/>
    </row>
    <row r="15" spans="1:39" ht="11.25" customHeight="1" x14ac:dyDescent="0.15">
      <c r="X15" s="673"/>
      <c r="Y15" s="674"/>
      <c r="Z15" s="674"/>
      <c r="AA15" s="675"/>
      <c r="AB15" s="681"/>
      <c r="AC15" s="682"/>
      <c r="AD15" s="682"/>
      <c r="AE15" s="682"/>
      <c r="AF15" s="682"/>
      <c r="AG15" s="682"/>
      <c r="AH15" s="682"/>
      <c r="AI15" s="682"/>
      <c r="AJ15" s="682"/>
      <c r="AK15" s="683"/>
      <c r="AL15" s="62"/>
    </row>
    <row r="16" spans="1:39" ht="11.25" customHeight="1" x14ac:dyDescent="0.15">
      <c r="X16" s="676"/>
      <c r="Y16" s="677"/>
      <c r="Z16" s="677"/>
      <c r="AA16" s="678"/>
      <c r="AB16" s="684"/>
      <c r="AC16" s="685"/>
      <c r="AD16" s="685"/>
      <c r="AE16" s="685"/>
      <c r="AF16" s="685"/>
      <c r="AG16" s="685"/>
      <c r="AH16" s="685"/>
      <c r="AI16" s="685"/>
      <c r="AJ16" s="685"/>
      <c r="AK16" s="686"/>
      <c r="AL16" s="62"/>
    </row>
    <row r="17" spans="1:51" ht="16.5" customHeight="1" x14ac:dyDescent="0.15">
      <c r="Y17" s="18"/>
      <c r="Z17" s="18"/>
      <c r="AA17" s="18"/>
      <c r="AB17" s="18"/>
      <c r="AC17" s="18"/>
      <c r="AD17" s="18"/>
      <c r="AE17" s="18"/>
      <c r="AF17" s="18"/>
      <c r="AG17" s="18"/>
      <c r="AH17" s="18"/>
      <c r="AI17" s="18"/>
      <c r="AJ17" s="18"/>
      <c r="AK17" s="18"/>
      <c r="AL17" s="18"/>
    </row>
    <row r="18" spans="1:51" ht="17.25" customHeight="1" x14ac:dyDescent="0.15">
      <c r="A18" s="3" t="s">
        <v>95</v>
      </c>
    </row>
    <row r="19" spans="1:51" ht="15.75" customHeight="1" x14ac:dyDescent="0.15"/>
    <row r="20" spans="1:51" ht="14.25" customHeight="1" x14ac:dyDescent="0.15">
      <c r="A20" s="136" t="s">
        <v>70</v>
      </c>
      <c r="B20" s="136"/>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6"/>
    </row>
    <row r="22" spans="1:51" ht="15.75" customHeight="1" thickBot="1" x14ac:dyDescent="0.2">
      <c r="A22" s="3" t="s">
        <v>71</v>
      </c>
      <c r="B22" s="3"/>
      <c r="C22" s="3"/>
      <c r="D22" s="3"/>
      <c r="E22" s="3"/>
      <c r="F22" s="3"/>
      <c r="G22" s="3"/>
      <c r="H22" s="3"/>
      <c r="I22" s="3"/>
      <c r="J22" s="3"/>
      <c r="K22" s="3"/>
      <c r="L22" s="3"/>
      <c r="M22" s="3"/>
      <c r="N22" s="3"/>
      <c r="O22" s="3"/>
      <c r="P22" s="3"/>
      <c r="Q22" s="3"/>
      <c r="R22" s="3"/>
      <c r="S22" s="3"/>
      <c r="T22" s="3"/>
      <c r="AL22" s="3"/>
    </row>
    <row r="23" spans="1:51" ht="34.5" customHeight="1" x14ac:dyDescent="0.15">
      <c r="A23" s="687" t="s">
        <v>48</v>
      </c>
      <c r="B23" s="668"/>
      <c r="C23" s="668"/>
      <c r="D23" s="668"/>
      <c r="E23" s="668"/>
      <c r="F23" s="668"/>
      <c r="G23" s="688"/>
      <c r="H23" s="688"/>
      <c r="I23" s="688"/>
      <c r="J23" s="688"/>
      <c r="K23" s="688"/>
      <c r="L23" s="688"/>
      <c r="M23" s="688"/>
      <c r="N23" s="688"/>
      <c r="O23" s="688"/>
      <c r="P23" s="689"/>
      <c r="Q23" s="669" t="s">
        <v>98</v>
      </c>
      <c r="R23" s="669"/>
      <c r="S23" s="669"/>
      <c r="T23" s="669"/>
      <c r="U23" s="669"/>
      <c r="V23" s="669"/>
      <c r="W23" s="669"/>
      <c r="X23" s="668" t="s">
        <v>127</v>
      </c>
      <c r="Y23" s="669"/>
      <c r="Z23" s="669"/>
      <c r="AA23" s="669"/>
      <c r="AB23" s="669"/>
      <c r="AC23" s="669"/>
      <c r="AD23" s="669"/>
      <c r="AE23" s="668" t="s">
        <v>128</v>
      </c>
      <c r="AF23" s="669"/>
      <c r="AG23" s="669"/>
      <c r="AH23" s="669"/>
      <c r="AI23" s="669"/>
      <c r="AJ23" s="669"/>
      <c r="AK23" s="670"/>
      <c r="AL23" s="17"/>
      <c r="AM23" s="18"/>
      <c r="AN23" s="18"/>
      <c r="AO23" s="18"/>
      <c r="AP23" s="18"/>
      <c r="AQ23" s="18"/>
      <c r="AR23" s="18"/>
      <c r="AS23" s="18"/>
      <c r="AT23" s="18"/>
      <c r="AU23" s="18"/>
      <c r="AV23" s="18"/>
      <c r="AW23" s="18"/>
      <c r="AX23" s="18"/>
      <c r="AY23" s="18"/>
    </row>
    <row r="24" spans="1:51" ht="26.25" customHeight="1" x14ac:dyDescent="0.15">
      <c r="A24" s="694" t="s">
        <v>97</v>
      </c>
      <c r="B24" s="695"/>
      <c r="C24" s="695"/>
      <c r="D24" s="695"/>
      <c r="E24" s="695"/>
      <c r="F24" s="695"/>
      <c r="G24" s="63"/>
      <c r="H24" s="63"/>
      <c r="I24" s="63"/>
      <c r="J24" s="63"/>
      <c r="K24" s="63"/>
      <c r="L24" s="63"/>
      <c r="M24" s="63"/>
      <c r="N24" s="63"/>
      <c r="O24" s="63"/>
      <c r="P24" s="64"/>
      <c r="Q24" s="147"/>
      <c r="R24" s="197"/>
      <c r="S24" s="197"/>
      <c r="T24" s="197"/>
      <c r="U24" s="197"/>
      <c r="V24" s="524" t="s">
        <v>4</v>
      </c>
      <c r="W24" s="70"/>
      <c r="X24" s="147"/>
      <c r="Y24" s="197"/>
      <c r="Z24" s="197"/>
      <c r="AA24" s="197"/>
      <c r="AB24" s="197"/>
      <c r="AC24" s="524" t="s">
        <v>4</v>
      </c>
      <c r="AD24" s="70"/>
      <c r="AE24" s="147"/>
      <c r="AF24" s="197"/>
      <c r="AG24" s="197"/>
      <c r="AH24" s="197"/>
      <c r="AI24" s="197"/>
      <c r="AJ24" s="524" t="s">
        <v>4</v>
      </c>
      <c r="AK24" s="75"/>
      <c r="AL24" s="17"/>
      <c r="AM24" s="18"/>
      <c r="AN24" s="18"/>
      <c r="AO24" s="18"/>
      <c r="AP24" s="18"/>
      <c r="AQ24" s="18"/>
      <c r="AR24" s="18"/>
      <c r="AS24" s="18"/>
      <c r="AT24" s="18"/>
      <c r="AU24" s="18"/>
      <c r="AV24" s="18"/>
      <c r="AW24" s="18"/>
      <c r="AX24" s="18"/>
      <c r="AY24" s="18"/>
    </row>
    <row r="25" spans="1:51" ht="30.75" customHeight="1" thickBot="1" x14ac:dyDescent="0.2">
      <c r="A25" s="696" t="s">
        <v>73</v>
      </c>
      <c r="B25" s="697"/>
      <c r="C25" s="697"/>
      <c r="D25" s="697"/>
      <c r="E25" s="697"/>
      <c r="F25" s="697"/>
      <c r="G25" s="693"/>
      <c r="H25" s="693"/>
      <c r="I25" s="693"/>
      <c r="J25" s="693"/>
      <c r="K25" s="693"/>
      <c r="L25" s="693"/>
      <c r="M25" s="693"/>
      <c r="N25" s="693"/>
      <c r="O25" s="693"/>
      <c r="P25" s="693"/>
      <c r="Q25" s="690"/>
      <c r="R25" s="691"/>
      <c r="S25" s="691"/>
      <c r="T25" s="691"/>
      <c r="U25" s="691"/>
      <c r="V25" s="692"/>
      <c r="W25" s="76"/>
      <c r="X25" s="690"/>
      <c r="Y25" s="691"/>
      <c r="Z25" s="691"/>
      <c r="AA25" s="691"/>
      <c r="AB25" s="691"/>
      <c r="AC25" s="692"/>
      <c r="AD25" s="76"/>
      <c r="AE25" s="690"/>
      <c r="AF25" s="691"/>
      <c r="AG25" s="691"/>
      <c r="AH25" s="691"/>
      <c r="AI25" s="691"/>
      <c r="AJ25" s="692"/>
      <c r="AK25" s="77"/>
      <c r="AL25" s="3"/>
    </row>
    <row r="26" spans="1:51" ht="34.5" customHeight="1" x14ac:dyDescent="0.15">
      <c r="A26" s="687" t="s">
        <v>48</v>
      </c>
      <c r="B26" s="668"/>
      <c r="C26" s="668"/>
      <c r="D26" s="668"/>
      <c r="E26" s="668"/>
      <c r="F26" s="668"/>
      <c r="G26" s="688"/>
      <c r="H26" s="688"/>
      <c r="I26" s="688"/>
      <c r="J26" s="688"/>
      <c r="K26" s="688"/>
      <c r="L26" s="688"/>
      <c r="M26" s="688"/>
      <c r="N26" s="688"/>
      <c r="O26" s="688"/>
      <c r="P26" s="689"/>
      <c r="Q26" s="669" t="s">
        <v>98</v>
      </c>
      <c r="R26" s="669"/>
      <c r="S26" s="669"/>
      <c r="T26" s="669"/>
      <c r="U26" s="669"/>
      <c r="V26" s="669"/>
      <c r="W26" s="669"/>
      <c r="X26" s="668" t="s">
        <v>127</v>
      </c>
      <c r="Y26" s="669"/>
      <c r="Z26" s="669"/>
      <c r="AA26" s="669"/>
      <c r="AB26" s="669"/>
      <c r="AC26" s="669"/>
      <c r="AD26" s="669"/>
      <c r="AE26" s="668" t="s">
        <v>128</v>
      </c>
      <c r="AF26" s="669"/>
      <c r="AG26" s="669"/>
      <c r="AH26" s="669"/>
      <c r="AI26" s="669"/>
      <c r="AJ26" s="669"/>
      <c r="AK26" s="670"/>
      <c r="AL26" s="17"/>
      <c r="AM26" s="18"/>
      <c r="AN26" s="18"/>
      <c r="AO26" s="18"/>
      <c r="AP26" s="18"/>
      <c r="AQ26" s="18"/>
      <c r="AR26" s="18"/>
      <c r="AS26" s="18"/>
      <c r="AT26" s="18"/>
      <c r="AU26" s="18"/>
      <c r="AV26" s="18"/>
      <c r="AW26" s="18"/>
      <c r="AX26" s="18"/>
      <c r="AY26" s="18"/>
    </row>
    <row r="27" spans="1:51" ht="26.25" customHeight="1" x14ac:dyDescent="0.15">
      <c r="A27" s="694" t="s">
        <v>97</v>
      </c>
      <c r="B27" s="695"/>
      <c r="C27" s="695"/>
      <c r="D27" s="695"/>
      <c r="E27" s="695"/>
      <c r="F27" s="695"/>
      <c r="G27" s="63"/>
      <c r="H27" s="63"/>
      <c r="I27" s="63"/>
      <c r="J27" s="63"/>
      <c r="K27" s="63"/>
      <c r="L27" s="63"/>
      <c r="M27" s="63"/>
      <c r="N27" s="63"/>
      <c r="O27" s="63"/>
      <c r="P27" s="64"/>
      <c r="Q27" s="147"/>
      <c r="R27" s="197"/>
      <c r="S27" s="197"/>
      <c r="T27" s="197"/>
      <c r="U27" s="197"/>
      <c r="V27" s="524" t="s">
        <v>4</v>
      </c>
      <c r="W27" s="70"/>
      <c r="X27" s="147"/>
      <c r="Y27" s="197"/>
      <c r="Z27" s="197"/>
      <c r="AA27" s="197"/>
      <c r="AB27" s="197"/>
      <c r="AC27" s="524" t="s">
        <v>4</v>
      </c>
      <c r="AD27" s="70"/>
      <c r="AE27" s="147"/>
      <c r="AF27" s="197"/>
      <c r="AG27" s="197"/>
      <c r="AH27" s="197"/>
      <c r="AI27" s="197"/>
      <c r="AJ27" s="524" t="s">
        <v>4</v>
      </c>
      <c r="AK27" s="75"/>
      <c r="AL27" s="17"/>
      <c r="AM27" s="18"/>
      <c r="AN27" s="18"/>
      <c r="AO27" s="18"/>
      <c r="AP27" s="18"/>
      <c r="AQ27" s="18"/>
      <c r="AR27" s="18"/>
      <c r="AS27" s="18"/>
      <c r="AT27" s="18"/>
      <c r="AU27" s="18"/>
      <c r="AV27" s="18"/>
      <c r="AW27" s="18"/>
      <c r="AX27" s="18"/>
      <c r="AY27" s="18"/>
    </row>
    <row r="28" spans="1:51" ht="30.75" customHeight="1" thickBot="1" x14ac:dyDescent="0.2">
      <c r="A28" s="696" t="s">
        <v>73</v>
      </c>
      <c r="B28" s="697"/>
      <c r="C28" s="697"/>
      <c r="D28" s="697"/>
      <c r="E28" s="697"/>
      <c r="F28" s="697"/>
      <c r="G28" s="693"/>
      <c r="H28" s="693"/>
      <c r="I28" s="693"/>
      <c r="J28" s="693"/>
      <c r="K28" s="693"/>
      <c r="L28" s="693"/>
      <c r="M28" s="693"/>
      <c r="N28" s="693"/>
      <c r="O28" s="693"/>
      <c r="P28" s="693"/>
      <c r="Q28" s="690"/>
      <c r="R28" s="691"/>
      <c r="S28" s="691"/>
      <c r="T28" s="691"/>
      <c r="U28" s="691"/>
      <c r="V28" s="692"/>
      <c r="W28" s="76"/>
      <c r="X28" s="690"/>
      <c r="Y28" s="691"/>
      <c r="Z28" s="691"/>
      <c r="AA28" s="691"/>
      <c r="AB28" s="691"/>
      <c r="AC28" s="692"/>
      <c r="AD28" s="76"/>
      <c r="AE28" s="690"/>
      <c r="AF28" s="691"/>
      <c r="AG28" s="691"/>
      <c r="AH28" s="691"/>
      <c r="AI28" s="691"/>
      <c r="AJ28" s="692"/>
      <c r="AK28" s="77"/>
      <c r="AL28" s="3"/>
    </row>
    <row r="29" spans="1:51" ht="34.5" customHeight="1" x14ac:dyDescent="0.15">
      <c r="A29" s="687" t="s">
        <v>48</v>
      </c>
      <c r="B29" s="668"/>
      <c r="C29" s="668"/>
      <c r="D29" s="668"/>
      <c r="E29" s="668"/>
      <c r="F29" s="668"/>
      <c r="G29" s="688"/>
      <c r="H29" s="688"/>
      <c r="I29" s="688"/>
      <c r="J29" s="688"/>
      <c r="K29" s="688"/>
      <c r="L29" s="688"/>
      <c r="M29" s="688"/>
      <c r="N29" s="688"/>
      <c r="O29" s="688"/>
      <c r="P29" s="689"/>
      <c r="Q29" s="669" t="s">
        <v>98</v>
      </c>
      <c r="R29" s="669"/>
      <c r="S29" s="669"/>
      <c r="T29" s="669"/>
      <c r="U29" s="669"/>
      <c r="V29" s="669"/>
      <c r="W29" s="669"/>
      <c r="X29" s="668" t="s">
        <v>127</v>
      </c>
      <c r="Y29" s="669"/>
      <c r="Z29" s="669"/>
      <c r="AA29" s="669"/>
      <c r="AB29" s="669"/>
      <c r="AC29" s="669"/>
      <c r="AD29" s="669"/>
      <c r="AE29" s="668" t="s">
        <v>128</v>
      </c>
      <c r="AF29" s="669"/>
      <c r="AG29" s="669"/>
      <c r="AH29" s="669"/>
      <c r="AI29" s="669"/>
      <c r="AJ29" s="669"/>
      <c r="AK29" s="670"/>
      <c r="AL29" s="17"/>
      <c r="AM29" s="18"/>
      <c r="AN29" s="18"/>
      <c r="AO29" s="18"/>
      <c r="AP29" s="18"/>
      <c r="AQ29" s="18"/>
      <c r="AR29" s="18"/>
      <c r="AS29" s="18"/>
      <c r="AT29" s="18"/>
      <c r="AU29" s="18"/>
      <c r="AV29" s="18"/>
      <c r="AW29" s="18"/>
      <c r="AX29" s="18"/>
      <c r="AY29" s="18"/>
    </row>
    <row r="30" spans="1:51" ht="26.25" customHeight="1" x14ac:dyDescent="0.15">
      <c r="A30" s="694" t="s">
        <v>97</v>
      </c>
      <c r="B30" s="695"/>
      <c r="C30" s="695"/>
      <c r="D30" s="695"/>
      <c r="E30" s="695"/>
      <c r="F30" s="695"/>
      <c r="G30" s="63"/>
      <c r="H30" s="63"/>
      <c r="I30" s="63"/>
      <c r="J30" s="63"/>
      <c r="K30" s="63"/>
      <c r="L30" s="63"/>
      <c r="M30" s="63"/>
      <c r="N30" s="63"/>
      <c r="O30" s="63"/>
      <c r="P30" s="64"/>
      <c r="Q30" s="147"/>
      <c r="R30" s="197"/>
      <c r="S30" s="197"/>
      <c r="T30" s="197"/>
      <c r="U30" s="197"/>
      <c r="V30" s="524" t="s">
        <v>4</v>
      </c>
      <c r="W30" s="70"/>
      <c r="X30" s="147"/>
      <c r="Y30" s="197"/>
      <c r="Z30" s="197"/>
      <c r="AA30" s="197"/>
      <c r="AB30" s="197"/>
      <c r="AC30" s="524" t="s">
        <v>4</v>
      </c>
      <c r="AD30" s="70"/>
      <c r="AE30" s="147"/>
      <c r="AF30" s="197"/>
      <c r="AG30" s="197"/>
      <c r="AH30" s="197"/>
      <c r="AI30" s="197"/>
      <c r="AJ30" s="524" t="s">
        <v>4</v>
      </c>
      <c r="AK30" s="75"/>
      <c r="AL30" s="17"/>
      <c r="AM30" s="18"/>
      <c r="AN30" s="18"/>
      <c r="AO30" s="18"/>
      <c r="AP30" s="18"/>
      <c r="AQ30" s="18"/>
      <c r="AR30" s="18"/>
      <c r="AS30" s="18"/>
      <c r="AT30" s="18"/>
      <c r="AU30" s="18"/>
      <c r="AV30" s="18"/>
      <c r="AW30" s="18"/>
      <c r="AX30" s="18"/>
      <c r="AY30" s="18"/>
    </row>
    <row r="31" spans="1:51" ht="30.75" customHeight="1" thickBot="1" x14ac:dyDescent="0.2">
      <c r="A31" s="696" t="s">
        <v>73</v>
      </c>
      <c r="B31" s="697"/>
      <c r="C31" s="697"/>
      <c r="D31" s="697"/>
      <c r="E31" s="697"/>
      <c r="F31" s="697"/>
      <c r="G31" s="693"/>
      <c r="H31" s="693"/>
      <c r="I31" s="693"/>
      <c r="J31" s="693"/>
      <c r="K31" s="693"/>
      <c r="L31" s="693"/>
      <c r="M31" s="693"/>
      <c r="N31" s="693"/>
      <c r="O31" s="693"/>
      <c r="P31" s="693"/>
      <c r="Q31" s="690"/>
      <c r="R31" s="691"/>
      <c r="S31" s="691"/>
      <c r="T31" s="691"/>
      <c r="U31" s="691"/>
      <c r="V31" s="692"/>
      <c r="W31" s="76"/>
      <c r="X31" s="690"/>
      <c r="Y31" s="691"/>
      <c r="Z31" s="691"/>
      <c r="AA31" s="691"/>
      <c r="AB31" s="691"/>
      <c r="AC31" s="692"/>
      <c r="AD31" s="76"/>
      <c r="AE31" s="690"/>
      <c r="AF31" s="691"/>
      <c r="AG31" s="691"/>
      <c r="AH31" s="691"/>
      <c r="AI31" s="691"/>
      <c r="AJ31" s="692"/>
      <c r="AK31" s="77"/>
      <c r="AL31" s="3"/>
    </row>
    <row r="32" spans="1:51" ht="34.5" customHeight="1" x14ac:dyDescent="0.15">
      <c r="A32" s="687" t="s">
        <v>48</v>
      </c>
      <c r="B32" s="668"/>
      <c r="C32" s="668"/>
      <c r="D32" s="668"/>
      <c r="E32" s="668"/>
      <c r="F32" s="668"/>
      <c r="G32" s="688"/>
      <c r="H32" s="688"/>
      <c r="I32" s="688"/>
      <c r="J32" s="688"/>
      <c r="K32" s="688"/>
      <c r="L32" s="688"/>
      <c r="M32" s="688"/>
      <c r="N32" s="688"/>
      <c r="O32" s="688"/>
      <c r="P32" s="689"/>
      <c r="Q32" s="669" t="s">
        <v>98</v>
      </c>
      <c r="R32" s="669"/>
      <c r="S32" s="669"/>
      <c r="T32" s="669"/>
      <c r="U32" s="669"/>
      <c r="V32" s="669"/>
      <c r="W32" s="669"/>
      <c r="X32" s="668" t="s">
        <v>127</v>
      </c>
      <c r="Y32" s="669"/>
      <c r="Z32" s="669"/>
      <c r="AA32" s="669"/>
      <c r="AB32" s="669"/>
      <c r="AC32" s="669"/>
      <c r="AD32" s="669"/>
      <c r="AE32" s="668" t="s">
        <v>128</v>
      </c>
      <c r="AF32" s="669"/>
      <c r="AG32" s="669"/>
      <c r="AH32" s="669"/>
      <c r="AI32" s="669"/>
      <c r="AJ32" s="669"/>
      <c r="AK32" s="670"/>
      <c r="AL32" s="17"/>
      <c r="AM32" s="18"/>
      <c r="AN32" s="18"/>
      <c r="AO32" s="18"/>
      <c r="AP32" s="18"/>
      <c r="AQ32" s="18"/>
      <c r="AR32" s="18"/>
      <c r="AS32" s="18"/>
      <c r="AT32" s="18"/>
      <c r="AU32" s="18"/>
      <c r="AV32" s="18"/>
      <c r="AW32" s="18"/>
      <c r="AX32" s="18"/>
      <c r="AY32" s="18"/>
    </row>
    <row r="33" spans="1:51" ht="26.25" customHeight="1" x14ac:dyDescent="0.15">
      <c r="A33" s="694" t="s">
        <v>97</v>
      </c>
      <c r="B33" s="695"/>
      <c r="C33" s="695"/>
      <c r="D33" s="695"/>
      <c r="E33" s="695"/>
      <c r="F33" s="695"/>
      <c r="G33" s="63"/>
      <c r="H33" s="63"/>
      <c r="I33" s="63"/>
      <c r="J33" s="63"/>
      <c r="K33" s="63"/>
      <c r="L33" s="63"/>
      <c r="M33" s="63"/>
      <c r="N33" s="63"/>
      <c r="O33" s="63"/>
      <c r="P33" s="64"/>
      <c r="Q33" s="147"/>
      <c r="R33" s="197"/>
      <c r="S33" s="197"/>
      <c r="T33" s="197"/>
      <c r="U33" s="197"/>
      <c r="V33" s="524" t="s">
        <v>4</v>
      </c>
      <c r="W33" s="70"/>
      <c r="X33" s="147"/>
      <c r="Y33" s="197"/>
      <c r="Z33" s="197"/>
      <c r="AA33" s="197"/>
      <c r="AB33" s="197"/>
      <c r="AC33" s="524" t="s">
        <v>4</v>
      </c>
      <c r="AD33" s="70"/>
      <c r="AE33" s="147"/>
      <c r="AF33" s="197"/>
      <c r="AG33" s="197"/>
      <c r="AH33" s="197"/>
      <c r="AI33" s="197"/>
      <c r="AJ33" s="524" t="s">
        <v>4</v>
      </c>
      <c r="AK33" s="75"/>
      <c r="AL33" s="17"/>
      <c r="AM33" s="18"/>
      <c r="AN33" s="18"/>
      <c r="AO33" s="18"/>
      <c r="AP33" s="18"/>
      <c r="AQ33" s="18"/>
      <c r="AR33" s="18"/>
      <c r="AS33" s="18"/>
      <c r="AT33" s="18"/>
      <c r="AU33" s="18"/>
      <c r="AV33" s="18"/>
      <c r="AW33" s="18"/>
      <c r="AX33" s="18"/>
      <c r="AY33" s="18"/>
    </row>
    <row r="34" spans="1:51" ht="30.75" customHeight="1" thickBot="1" x14ac:dyDescent="0.2">
      <c r="A34" s="696" t="s">
        <v>73</v>
      </c>
      <c r="B34" s="697"/>
      <c r="C34" s="697"/>
      <c r="D34" s="697"/>
      <c r="E34" s="697"/>
      <c r="F34" s="697"/>
      <c r="G34" s="693"/>
      <c r="H34" s="693"/>
      <c r="I34" s="693"/>
      <c r="J34" s="693"/>
      <c r="K34" s="693"/>
      <c r="L34" s="693"/>
      <c r="M34" s="693"/>
      <c r="N34" s="693"/>
      <c r="O34" s="693"/>
      <c r="P34" s="693"/>
      <c r="Q34" s="690"/>
      <c r="R34" s="691"/>
      <c r="S34" s="691"/>
      <c r="T34" s="691"/>
      <c r="U34" s="691"/>
      <c r="V34" s="692"/>
      <c r="W34" s="76"/>
      <c r="X34" s="690"/>
      <c r="Y34" s="691"/>
      <c r="Z34" s="691"/>
      <c r="AA34" s="691"/>
      <c r="AB34" s="691"/>
      <c r="AC34" s="692"/>
      <c r="AD34" s="76"/>
      <c r="AE34" s="690"/>
      <c r="AF34" s="691"/>
      <c r="AG34" s="691"/>
      <c r="AH34" s="691"/>
      <c r="AI34" s="691"/>
      <c r="AJ34" s="692"/>
      <c r="AK34" s="77"/>
      <c r="AL34" s="3"/>
    </row>
    <row r="35" spans="1:51" ht="34.5" customHeight="1" x14ac:dyDescent="0.15">
      <c r="A35" s="687" t="s">
        <v>48</v>
      </c>
      <c r="B35" s="668"/>
      <c r="C35" s="668"/>
      <c r="D35" s="668"/>
      <c r="E35" s="668"/>
      <c r="F35" s="668"/>
      <c r="G35" s="688"/>
      <c r="H35" s="688"/>
      <c r="I35" s="688"/>
      <c r="J35" s="688"/>
      <c r="K35" s="688"/>
      <c r="L35" s="688"/>
      <c r="M35" s="688"/>
      <c r="N35" s="688"/>
      <c r="O35" s="688"/>
      <c r="P35" s="689"/>
      <c r="Q35" s="669" t="s">
        <v>98</v>
      </c>
      <c r="R35" s="669"/>
      <c r="S35" s="669"/>
      <c r="T35" s="669"/>
      <c r="U35" s="669"/>
      <c r="V35" s="669"/>
      <c r="W35" s="669"/>
      <c r="X35" s="668" t="s">
        <v>127</v>
      </c>
      <c r="Y35" s="669"/>
      <c r="Z35" s="669"/>
      <c r="AA35" s="669"/>
      <c r="AB35" s="669"/>
      <c r="AC35" s="669"/>
      <c r="AD35" s="669"/>
      <c r="AE35" s="668" t="s">
        <v>128</v>
      </c>
      <c r="AF35" s="669"/>
      <c r="AG35" s="669"/>
      <c r="AH35" s="669"/>
      <c r="AI35" s="669"/>
      <c r="AJ35" s="669"/>
      <c r="AK35" s="670"/>
      <c r="AL35" s="17"/>
      <c r="AM35" s="18"/>
      <c r="AN35" s="18"/>
      <c r="AO35" s="18"/>
      <c r="AP35" s="18"/>
      <c r="AQ35" s="18"/>
      <c r="AR35" s="18"/>
      <c r="AS35" s="18"/>
      <c r="AT35" s="18"/>
      <c r="AU35" s="18"/>
      <c r="AV35" s="18"/>
      <c r="AW35" s="18"/>
      <c r="AX35" s="18"/>
      <c r="AY35" s="18"/>
    </row>
    <row r="36" spans="1:51" ht="26.25" customHeight="1" x14ac:dyDescent="0.15">
      <c r="A36" s="694" t="s">
        <v>97</v>
      </c>
      <c r="B36" s="695"/>
      <c r="C36" s="695"/>
      <c r="D36" s="695"/>
      <c r="E36" s="695"/>
      <c r="F36" s="695"/>
      <c r="G36" s="63"/>
      <c r="H36" s="63"/>
      <c r="I36" s="63"/>
      <c r="J36" s="63"/>
      <c r="K36" s="63"/>
      <c r="L36" s="63"/>
      <c r="M36" s="63"/>
      <c r="N36" s="63"/>
      <c r="O36" s="63"/>
      <c r="P36" s="64"/>
      <c r="Q36" s="147"/>
      <c r="R36" s="197"/>
      <c r="S36" s="197"/>
      <c r="T36" s="197"/>
      <c r="U36" s="197"/>
      <c r="V36" s="524" t="s">
        <v>4</v>
      </c>
      <c r="W36" s="70"/>
      <c r="X36" s="147"/>
      <c r="Y36" s="197"/>
      <c r="Z36" s="197"/>
      <c r="AA36" s="197"/>
      <c r="AB36" s="197"/>
      <c r="AC36" s="524" t="s">
        <v>4</v>
      </c>
      <c r="AD36" s="70"/>
      <c r="AE36" s="147"/>
      <c r="AF36" s="197"/>
      <c r="AG36" s="197"/>
      <c r="AH36" s="197"/>
      <c r="AI36" s="197"/>
      <c r="AJ36" s="524" t="s">
        <v>4</v>
      </c>
      <c r="AK36" s="75"/>
      <c r="AL36" s="17"/>
      <c r="AM36" s="18"/>
      <c r="AN36" s="18"/>
      <c r="AO36" s="18"/>
      <c r="AP36" s="18"/>
      <c r="AQ36" s="18"/>
      <c r="AR36" s="18"/>
      <c r="AS36" s="18"/>
      <c r="AT36" s="18"/>
      <c r="AU36" s="18"/>
      <c r="AV36" s="18"/>
      <c r="AW36" s="18"/>
      <c r="AX36" s="18"/>
      <c r="AY36" s="18"/>
    </row>
    <row r="37" spans="1:51" ht="30.75" customHeight="1" thickBot="1" x14ac:dyDescent="0.2">
      <c r="A37" s="696" t="s">
        <v>73</v>
      </c>
      <c r="B37" s="697"/>
      <c r="C37" s="697"/>
      <c r="D37" s="697"/>
      <c r="E37" s="697"/>
      <c r="F37" s="697"/>
      <c r="G37" s="693"/>
      <c r="H37" s="693"/>
      <c r="I37" s="693"/>
      <c r="J37" s="693"/>
      <c r="K37" s="693"/>
      <c r="L37" s="693"/>
      <c r="M37" s="693"/>
      <c r="N37" s="693"/>
      <c r="O37" s="693"/>
      <c r="P37" s="693"/>
      <c r="Q37" s="690"/>
      <c r="R37" s="691"/>
      <c r="S37" s="691"/>
      <c r="T37" s="691"/>
      <c r="U37" s="691"/>
      <c r="V37" s="692"/>
      <c r="W37" s="76"/>
      <c r="X37" s="690"/>
      <c r="Y37" s="691"/>
      <c r="Z37" s="691"/>
      <c r="AA37" s="691"/>
      <c r="AB37" s="691"/>
      <c r="AC37" s="692"/>
      <c r="AD37" s="76"/>
      <c r="AE37" s="690"/>
      <c r="AF37" s="691"/>
      <c r="AG37" s="691"/>
      <c r="AH37" s="691"/>
      <c r="AI37" s="691"/>
      <c r="AJ37" s="692"/>
      <c r="AK37" s="77"/>
      <c r="AL37" s="3"/>
    </row>
  </sheetData>
  <mergeCells count="77">
    <mergeCell ref="AE35:AK35"/>
    <mergeCell ref="A36:F36"/>
    <mergeCell ref="Q36:U37"/>
    <mergeCell ref="V36:V37"/>
    <mergeCell ref="X36:AB37"/>
    <mergeCell ref="AC36:AC37"/>
    <mergeCell ref="AE36:AI37"/>
    <mergeCell ref="AJ36:AJ37"/>
    <mergeCell ref="A37:F37"/>
    <mergeCell ref="G37:P37"/>
    <mergeCell ref="A35:F35"/>
    <mergeCell ref="G35:P35"/>
    <mergeCell ref="Q35:W35"/>
    <mergeCell ref="X35:AD35"/>
    <mergeCell ref="AE32:AK32"/>
    <mergeCell ref="A33:F33"/>
    <mergeCell ref="Q33:U34"/>
    <mergeCell ref="V33:V34"/>
    <mergeCell ref="X33:AB34"/>
    <mergeCell ref="AC33:AC34"/>
    <mergeCell ref="AE33:AI34"/>
    <mergeCell ref="AJ33:AJ34"/>
    <mergeCell ref="A34:F34"/>
    <mergeCell ref="G34:P34"/>
    <mergeCell ref="A32:F32"/>
    <mergeCell ref="G32:P32"/>
    <mergeCell ref="Q32:W32"/>
    <mergeCell ref="X32:AD32"/>
    <mergeCell ref="AE29:AK29"/>
    <mergeCell ref="A30:F30"/>
    <mergeCell ref="Q30:U31"/>
    <mergeCell ref="V30:V31"/>
    <mergeCell ref="X30:AB31"/>
    <mergeCell ref="AC30:AC31"/>
    <mergeCell ref="AE30:AI31"/>
    <mergeCell ref="AJ30:AJ31"/>
    <mergeCell ref="A31:F31"/>
    <mergeCell ref="G31:P31"/>
    <mergeCell ref="A29:F29"/>
    <mergeCell ref="G29:P29"/>
    <mergeCell ref="Q29:W29"/>
    <mergeCell ref="X29:AD29"/>
    <mergeCell ref="AE27:AI28"/>
    <mergeCell ref="AJ27:AJ28"/>
    <mergeCell ref="A28:F28"/>
    <mergeCell ref="G28:P28"/>
    <mergeCell ref="A27:F27"/>
    <mergeCell ref="Q27:U28"/>
    <mergeCell ref="V27:V28"/>
    <mergeCell ref="X27:AB28"/>
    <mergeCell ref="AC27:AC28"/>
    <mergeCell ref="A24:F24"/>
    <mergeCell ref="AC24:AC25"/>
    <mergeCell ref="A25:F25"/>
    <mergeCell ref="X23:AD23"/>
    <mergeCell ref="A26:F26"/>
    <mergeCell ref="AE24:AI25"/>
    <mergeCell ref="AJ24:AJ25"/>
    <mergeCell ref="G26:P26"/>
    <mergeCell ref="Q26:W26"/>
    <mergeCell ref="X26:AD26"/>
    <mergeCell ref="G25:P25"/>
    <mergeCell ref="AE26:AK26"/>
    <mergeCell ref="Q24:U25"/>
    <mergeCell ref="V24:V25"/>
    <mergeCell ref="X24:AB25"/>
    <mergeCell ref="AE23:AK23"/>
    <mergeCell ref="A2:AL2"/>
    <mergeCell ref="G3:AD3"/>
    <mergeCell ref="B7:K7"/>
    <mergeCell ref="X9:AA16"/>
    <mergeCell ref="AB9:AK9"/>
    <mergeCell ref="AB11:AK16"/>
    <mergeCell ref="A20:AL20"/>
    <mergeCell ref="A23:F23"/>
    <mergeCell ref="G23:P23"/>
    <mergeCell ref="Q23:W23"/>
  </mergeCells>
  <phoneticPr fontId="2"/>
  <pageMargins left="0.52" right="0.48" top="0.61" bottom="0.52" header="0.36" footer="0.36"/>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BB35"/>
  <sheetViews>
    <sheetView zoomScaleNormal="100" workbookViewId="0">
      <selection activeCell="AV7" sqref="AV7"/>
    </sheetView>
  </sheetViews>
  <sheetFormatPr defaultRowHeight="11.25" x14ac:dyDescent="0.15"/>
  <cols>
    <col min="1" max="5" width="2.625" style="11" customWidth="1"/>
    <col min="6" max="6" width="3.375" style="11" customWidth="1"/>
    <col min="7" max="15" width="2" style="11" customWidth="1"/>
    <col min="16" max="19" width="3.5" style="11" customWidth="1"/>
    <col min="20" max="33" width="3" style="11" customWidth="1"/>
    <col min="34" max="37" width="2.75" style="11" customWidth="1"/>
    <col min="38" max="58" width="2.625" style="11" customWidth="1"/>
    <col min="59" max="16384" width="9" style="11"/>
  </cols>
  <sheetData>
    <row r="1" spans="1:41" ht="17.25" x14ac:dyDescent="0.15">
      <c r="A1" s="17" t="s">
        <v>146</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117" t="s">
        <v>156</v>
      </c>
      <c r="AK1" s="9"/>
      <c r="AL1" s="9"/>
      <c r="AM1" s="9"/>
      <c r="AN1" s="9"/>
      <c r="AO1" s="9"/>
    </row>
    <row r="2" spans="1:41" ht="25.5" customHeight="1" x14ac:dyDescent="0.15">
      <c r="A2" s="195" t="s">
        <v>134</v>
      </c>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c r="AH2" s="104"/>
      <c r="AI2" s="104"/>
      <c r="AJ2" s="118" t="s">
        <v>157</v>
      </c>
      <c r="AK2" s="104"/>
      <c r="AL2" s="104"/>
      <c r="AM2" s="104"/>
      <c r="AN2" s="104"/>
      <c r="AO2" s="104"/>
    </row>
    <row r="3" spans="1:41" ht="24" customHeight="1" x14ac:dyDescent="0.15">
      <c r="A3" s="214" t="s">
        <v>193</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
      <c r="AI3" s="2"/>
      <c r="AJ3" s="2"/>
      <c r="AK3" s="2"/>
      <c r="AL3" s="2"/>
      <c r="AM3" s="2"/>
      <c r="AN3" s="2"/>
      <c r="AO3" s="2"/>
    </row>
    <row r="4" spans="1:41" ht="13.5" x14ac:dyDescent="0.15">
      <c r="AA4" s="17" t="s">
        <v>172</v>
      </c>
      <c r="AB4" s="61"/>
      <c r="AI4" s="61"/>
      <c r="AJ4" s="61"/>
      <c r="AK4" s="61"/>
      <c r="AL4" s="61"/>
    </row>
    <row r="5" spans="1:41" s="3" customFormat="1" ht="18.75" customHeight="1" x14ac:dyDescent="0.15">
      <c r="A5" s="3" t="s">
        <v>105</v>
      </c>
    </row>
    <row r="6" spans="1:41" s="3" customFormat="1" ht="27.75" customHeight="1" x14ac:dyDescent="0.15">
      <c r="B6" s="158"/>
      <c r="C6" s="158"/>
      <c r="D6" s="158"/>
      <c r="E6" s="158"/>
      <c r="F6" s="158"/>
      <c r="G6" s="158"/>
      <c r="H6" s="158"/>
      <c r="I6" s="158"/>
      <c r="J6" s="158"/>
      <c r="K6" s="158"/>
      <c r="L6" s="68"/>
      <c r="M6" s="19" t="s">
        <v>94</v>
      </c>
      <c r="N6" s="19"/>
    </row>
    <row r="7" spans="1:41" ht="20.25" customHeight="1" x14ac:dyDescent="0.15">
      <c r="A7" s="3"/>
      <c r="T7" s="602" t="s">
        <v>101</v>
      </c>
      <c r="U7" s="671"/>
      <c r="V7" s="671"/>
      <c r="W7" s="672"/>
      <c r="X7" s="318" t="s">
        <v>143</v>
      </c>
      <c r="Y7" s="319"/>
      <c r="Z7" s="319"/>
      <c r="AA7" s="319"/>
      <c r="AB7" s="319"/>
      <c r="AC7" s="319"/>
      <c r="AD7" s="319"/>
      <c r="AE7" s="105"/>
      <c r="AF7" s="106"/>
      <c r="AG7" s="107"/>
      <c r="AO7" s="16"/>
    </row>
    <row r="8" spans="1:41" ht="14.25" customHeight="1" x14ac:dyDescent="0.15">
      <c r="A8" s="3"/>
      <c r="T8" s="673"/>
      <c r="U8" s="674"/>
      <c r="V8" s="674"/>
      <c r="W8" s="675"/>
      <c r="X8" s="654" t="s">
        <v>133</v>
      </c>
      <c r="Y8" s="679"/>
      <c r="Z8" s="679"/>
      <c r="AA8" s="679"/>
      <c r="AB8" s="679"/>
      <c r="AC8" s="679"/>
      <c r="AD8" s="679"/>
      <c r="AE8" s="679"/>
      <c r="AF8" s="679"/>
      <c r="AG8" s="680"/>
      <c r="AO8" s="7"/>
    </row>
    <row r="9" spans="1:41" ht="14.25" customHeight="1" x14ac:dyDescent="0.15">
      <c r="T9" s="673"/>
      <c r="U9" s="674"/>
      <c r="V9" s="674"/>
      <c r="W9" s="675"/>
      <c r="X9" s="681"/>
      <c r="Y9" s="682"/>
      <c r="Z9" s="682"/>
      <c r="AA9" s="682"/>
      <c r="AB9" s="682"/>
      <c r="AC9" s="682"/>
      <c r="AD9" s="682"/>
      <c r="AE9" s="682"/>
      <c r="AF9" s="682"/>
      <c r="AG9" s="683"/>
      <c r="AO9" s="62"/>
    </row>
    <row r="10" spans="1:41" ht="14.25" customHeight="1" x14ac:dyDescent="0.15">
      <c r="T10" s="673"/>
      <c r="U10" s="674"/>
      <c r="V10" s="674"/>
      <c r="W10" s="675"/>
      <c r="X10" s="681"/>
      <c r="Y10" s="682"/>
      <c r="Z10" s="682"/>
      <c r="AA10" s="682"/>
      <c r="AB10" s="682"/>
      <c r="AC10" s="682"/>
      <c r="AD10" s="682"/>
      <c r="AE10" s="682"/>
      <c r="AF10" s="682"/>
      <c r="AG10" s="683"/>
      <c r="AO10" s="62"/>
    </row>
    <row r="11" spans="1:41" ht="14.25" customHeight="1" x14ac:dyDescent="0.15">
      <c r="T11" s="676"/>
      <c r="U11" s="677"/>
      <c r="V11" s="677"/>
      <c r="W11" s="678"/>
      <c r="X11" s="684"/>
      <c r="Y11" s="685"/>
      <c r="Z11" s="685"/>
      <c r="AA11" s="685"/>
      <c r="AB11" s="685"/>
      <c r="AC11" s="685"/>
      <c r="AD11" s="685"/>
      <c r="AE11" s="685"/>
      <c r="AF11" s="685"/>
      <c r="AG11" s="686"/>
      <c r="AO11" s="62"/>
    </row>
    <row r="12" spans="1:41" ht="16.5" customHeight="1" x14ac:dyDescent="0.15">
      <c r="AB12" s="18"/>
      <c r="AC12" s="18"/>
      <c r="AD12" s="18"/>
      <c r="AE12" s="18"/>
      <c r="AF12" s="18"/>
      <c r="AG12" s="18"/>
      <c r="AH12" s="18"/>
      <c r="AI12" s="18"/>
      <c r="AJ12" s="18"/>
      <c r="AK12" s="18"/>
      <c r="AL12" s="18"/>
      <c r="AM12" s="18"/>
      <c r="AN12" s="18"/>
      <c r="AO12" s="18"/>
    </row>
    <row r="13" spans="1:41" ht="17.25" customHeight="1" x14ac:dyDescent="0.15">
      <c r="A13" s="3" t="s">
        <v>135</v>
      </c>
    </row>
    <row r="14" spans="1:41" ht="15.75" customHeight="1" x14ac:dyDescent="0.15"/>
    <row r="15" spans="1:41" ht="14.25" customHeight="1" x14ac:dyDescent="0.15">
      <c r="A15" s="136" t="s">
        <v>70</v>
      </c>
      <c r="B15" s="136"/>
      <c r="C15" s="136"/>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7"/>
      <c r="AI15" s="17"/>
      <c r="AJ15" s="17"/>
      <c r="AK15" s="17"/>
      <c r="AL15" s="17"/>
      <c r="AM15" s="17"/>
      <c r="AN15" s="17"/>
      <c r="AO15" s="17"/>
    </row>
    <row r="16" spans="1:41" ht="15.75" customHeight="1" thickBot="1" x14ac:dyDescent="0.2">
      <c r="A16" s="3" t="s">
        <v>71</v>
      </c>
      <c r="B16" s="3"/>
      <c r="C16" s="3"/>
      <c r="D16" s="3"/>
      <c r="E16" s="3"/>
      <c r="F16" s="3"/>
      <c r="G16" s="3"/>
      <c r="H16" s="3"/>
      <c r="I16" s="3"/>
      <c r="J16" s="3"/>
      <c r="K16" s="3"/>
      <c r="L16" s="3"/>
      <c r="M16" s="3"/>
      <c r="N16" s="3"/>
      <c r="O16" s="3"/>
      <c r="P16" s="3"/>
      <c r="Q16" s="3"/>
      <c r="R16" s="3"/>
      <c r="S16" s="3"/>
    </row>
    <row r="17" spans="1:54" ht="27" customHeight="1" x14ac:dyDescent="0.15">
      <c r="A17" s="687" t="s">
        <v>144</v>
      </c>
      <c r="B17" s="668"/>
      <c r="C17" s="668"/>
      <c r="D17" s="668"/>
      <c r="E17" s="668"/>
      <c r="F17" s="668"/>
      <c r="G17" s="668"/>
      <c r="H17" s="668"/>
      <c r="I17" s="668"/>
      <c r="J17" s="668"/>
      <c r="K17" s="668"/>
      <c r="L17" s="668"/>
      <c r="M17" s="669"/>
      <c r="N17" s="669"/>
      <c r="O17" s="669"/>
      <c r="P17" s="669"/>
      <c r="Q17" s="669"/>
      <c r="R17" s="669"/>
      <c r="S17" s="669"/>
      <c r="T17" s="717" t="s">
        <v>30</v>
      </c>
      <c r="U17" s="718"/>
      <c r="V17" s="718"/>
      <c r="W17" s="718"/>
      <c r="X17" s="718"/>
      <c r="Y17" s="718"/>
      <c r="Z17" s="719"/>
      <c r="AA17" s="720"/>
      <c r="AB17" s="720"/>
      <c r="AC17" s="720"/>
      <c r="AD17" s="720"/>
      <c r="AE17" s="720"/>
      <c r="AF17" s="722" t="s">
        <v>4</v>
      </c>
      <c r="AG17" s="724"/>
    </row>
    <row r="18" spans="1:54" ht="27" customHeight="1" thickBot="1" x14ac:dyDescent="0.2">
      <c r="A18" s="726" t="s">
        <v>145</v>
      </c>
      <c r="B18" s="727"/>
      <c r="C18" s="727"/>
      <c r="D18" s="727"/>
      <c r="E18" s="727"/>
      <c r="F18" s="727"/>
      <c r="G18" s="727"/>
      <c r="H18" s="727"/>
      <c r="I18" s="727"/>
      <c r="J18" s="727"/>
      <c r="K18" s="727"/>
      <c r="L18" s="727"/>
      <c r="M18" s="714"/>
      <c r="N18" s="715"/>
      <c r="O18" s="715"/>
      <c r="P18" s="715"/>
      <c r="Q18" s="715"/>
      <c r="R18" s="715"/>
      <c r="S18" s="716"/>
      <c r="T18" s="690"/>
      <c r="U18" s="691"/>
      <c r="V18" s="691"/>
      <c r="W18" s="691"/>
      <c r="X18" s="691"/>
      <c r="Y18" s="691"/>
      <c r="Z18" s="709"/>
      <c r="AA18" s="721"/>
      <c r="AB18" s="721"/>
      <c r="AC18" s="721"/>
      <c r="AD18" s="721"/>
      <c r="AE18" s="721"/>
      <c r="AF18" s="723"/>
      <c r="AG18" s="725"/>
      <c r="AP18" s="18"/>
      <c r="AQ18" s="18"/>
      <c r="AR18" s="18"/>
      <c r="AS18" s="18"/>
      <c r="AT18" s="18"/>
      <c r="AU18" s="18"/>
      <c r="AV18" s="18"/>
      <c r="AW18" s="18"/>
      <c r="AX18" s="18"/>
      <c r="AY18" s="18"/>
      <c r="AZ18" s="18"/>
      <c r="BA18" s="18"/>
      <c r="BB18" s="18"/>
    </row>
    <row r="19" spans="1:54" s="33" customFormat="1" ht="21" customHeight="1" thickBot="1" x14ac:dyDescent="0.2">
      <c r="A19" s="101"/>
      <c r="B19" s="101"/>
      <c r="C19" s="101"/>
      <c r="D19" s="101"/>
      <c r="E19" s="101"/>
      <c r="F19" s="101"/>
      <c r="G19" s="100"/>
      <c r="H19" s="100"/>
      <c r="I19" s="100"/>
      <c r="J19" s="100"/>
      <c r="K19" s="100"/>
      <c r="L19" s="100"/>
      <c r="M19" s="100"/>
      <c r="N19" s="100"/>
      <c r="O19" s="100"/>
      <c r="P19" s="100"/>
      <c r="Q19" s="100"/>
      <c r="R19" s="100"/>
      <c r="S19" s="100"/>
      <c r="T19" s="11"/>
      <c r="U19" s="11"/>
      <c r="V19" s="11"/>
      <c r="W19" s="11"/>
      <c r="X19" s="11"/>
      <c r="Y19" s="11"/>
      <c r="Z19" s="11"/>
      <c r="AA19" s="11"/>
      <c r="AB19" s="11"/>
      <c r="AC19" s="11"/>
      <c r="AD19" s="11"/>
      <c r="AE19" s="11"/>
      <c r="AF19" s="11"/>
      <c r="AG19" s="11"/>
      <c r="AH19" s="11"/>
      <c r="AI19" s="11"/>
      <c r="AJ19" s="11"/>
      <c r="AK19" s="11"/>
      <c r="AL19" s="11"/>
      <c r="AM19" s="11"/>
      <c r="AN19" s="11"/>
      <c r="AO19" s="11"/>
      <c r="AP19" s="18"/>
      <c r="AQ19" s="16"/>
      <c r="AR19" s="16"/>
      <c r="AS19" s="16"/>
      <c r="AT19" s="16"/>
      <c r="AU19" s="16"/>
      <c r="AV19" s="16"/>
      <c r="AW19" s="16"/>
      <c r="AX19" s="16"/>
      <c r="AY19" s="16"/>
      <c r="AZ19" s="16"/>
      <c r="BA19" s="16"/>
      <c r="BB19" s="16"/>
    </row>
    <row r="20" spans="1:54" ht="34.5" customHeight="1" x14ac:dyDescent="0.15">
      <c r="A20" s="701" t="s">
        <v>138</v>
      </c>
      <c r="B20" s="702"/>
      <c r="C20" s="702"/>
      <c r="D20" s="702"/>
      <c r="E20" s="702"/>
      <c r="F20" s="702"/>
      <c r="G20" s="702"/>
      <c r="H20" s="702"/>
      <c r="I20" s="702"/>
      <c r="J20" s="702"/>
      <c r="K20" s="702"/>
      <c r="L20" s="702"/>
      <c r="M20" s="702"/>
      <c r="N20" s="702"/>
      <c r="O20" s="703"/>
      <c r="P20" s="710" t="s">
        <v>57</v>
      </c>
      <c r="Q20" s="702"/>
      <c r="R20" s="702"/>
      <c r="S20" s="703"/>
      <c r="T20" s="710" t="s">
        <v>136</v>
      </c>
      <c r="U20" s="711"/>
      <c r="V20" s="711"/>
      <c r="W20" s="711"/>
      <c r="X20" s="711"/>
      <c r="Y20" s="711"/>
      <c r="Z20" s="713"/>
      <c r="AA20" s="710" t="s">
        <v>139</v>
      </c>
      <c r="AB20" s="711"/>
      <c r="AC20" s="711"/>
      <c r="AD20" s="711"/>
      <c r="AE20" s="711"/>
      <c r="AF20" s="711"/>
      <c r="AG20" s="712"/>
      <c r="AP20" s="18"/>
      <c r="AQ20" s="18"/>
      <c r="AR20" s="18"/>
      <c r="AS20" s="18"/>
      <c r="AT20" s="18"/>
      <c r="AU20" s="18"/>
      <c r="AV20" s="18"/>
      <c r="AW20" s="18"/>
      <c r="AX20" s="18"/>
      <c r="AY20" s="18"/>
      <c r="AZ20" s="18"/>
      <c r="BA20" s="18"/>
      <c r="BB20" s="18"/>
    </row>
    <row r="21" spans="1:54" ht="26.25" customHeight="1" x14ac:dyDescent="0.15">
      <c r="A21" s="698" t="s">
        <v>142</v>
      </c>
      <c r="B21" s="587"/>
      <c r="C21" s="587"/>
      <c r="D21" s="587"/>
      <c r="E21" s="587"/>
      <c r="F21" s="587"/>
      <c r="G21" s="318"/>
      <c r="H21" s="319"/>
      <c r="I21" s="699"/>
      <c r="J21" s="700"/>
      <c r="K21" s="319"/>
      <c r="L21" s="699"/>
      <c r="M21" s="700"/>
      <c r="N21" s="319"/>
      <c r="O21" s="516"/>
      <c r="P21" s="147" t="s">
        <v>147</v>
      </c>
      <c r="Q21" s="197"/>
      <c r="R21" s="197"/>
      <c r="S21" s="603"/>
      <c r="T21" s="705"/>
      <c r="U21" s="706"/>
      <c r="V21" s="706"/>
      <c r="W21" s="706"/>
      <c r="X21" s="706"/>
      <c r="Y21" s="524" t="s">
        <v>4</v>
      </c>
      <c r="Z21" s="70"/>
      <c r="AA21" s="705"/>
      <c r="AB21" s="706"/>
      <c r="AC21" s="706"/>
      <c r="AD21" s="706"/>
      <c r="AE21" s="706"/>
      <c r="AF21" s="524" t="s">
        <v>4</v>
      </c>
      <c r="AG21" s="75"/>
      <c r="AP21" s="18"/>
      <c r="AQ21" s="18"/>
      <c r="AR21" s="18"/>
      <c r="AS21" s="18"/>
      <c r="AT21" s="18"/>
      <c r="AU21" s="18"/>
      <c r="AV21" s="18"/>
      <c r="AW21" s="18"/>
      <c r="AX21" s="18"/>
      <c r="AY21" s="18"/>
      <c r="AZ21" s="18"/>
      <c r="BA21" s="18"/>
      <c r="BB21" s="18"/>
    </row>
    <row r="22" spans="1:54" ht="43.5" customHeight="1" thickBot="1" x14ac:dyDescent="0.2">
      <c r="A22" s="730"/>
      <c r="B22" s="715"/>
      <c r="C22" s="715"/>
      <c r="D22" s="715"/>
      <c r="E22" s="715"/>
      <c r="F22" s="715"/>
      <c r="G22" s="715"/>
      <c r="H22" s="715"/>
      <c r="I22" s="715"/>
      <c r="J22" s="715"/>
      <c r="K22" s="715"/>
      <c r="L22" s="715"/>
      <c r="M22" s="715"/>
      <c r="N22" s="715"/>
      <c r="O22" s="716"/>
      <c r="P22" s="690"/>
      <c r="Q22" s="691"/>
      <c r="R22" s="691"/>
      <c r="S22" s="709"/>
      <c r="T22" s="707"/>
      <c r="U22" s="708"/>
      <c r="V22" s="708"/>
      <c r="W22" s="708"/>
      <c r="X22" s="708"/>
      <c r="Y22" s="704"/>
      <c r="Z22" s="102"/>
      <c r="AA22" s="707"/>
      <c r="AB22" s="708"/>
      <c r="AC22" s="708"/>
      <c r="AD22" s="708"/>
      <c r="AE22" s="708"/>
      <c r="AF22" s="704"/>
      <c r="AG22" s="103"/>
      <c r="AP22" s="18"/>
      <c r="AQ22" s="18"/>
      <c r="AR22" s="18"/>
      <c r="AS22" s="18"/>
      <c r="AT22" s="18"/>
      <c r="AU22" s="18"/>
      <c r="AV22" s="18"/>
      <c r="AW22" s="18"/>
      <c r="AX22" s="18"/>
      <c r="AY22" s="18"/>
      <c r="AZ22" s="18"/>
      <c r="BA22" s="18"/>
      <c r="BB22" s="18"/>
    </row>
    <row r="23" spans="1:54" ht="26.25" customHeight="1" x14ac:dyDescent="0.15">
      <c r="A23" s="698" t="s">
        <v>142</v>
      </c>
      <c r="B23" s="587"/>
      <c r="C23" s="587"/>
      <c r="D23" s="587"/>
      <c r="E23" s="587"/>
      <c r="F23" s="587"/>
      <c r="G23" s="318"/>
      <c r="H23" s="319"/>
      <c r="I23" s="699"/>
      <c r="J23" s="700"/>
      <c r="K23" s="319"/>
      <c r="L23" s="699"/>
      <c r="M23" s="700"/>
      <c r="N23" s="319"/>
      <c r="O23" s="516"/>
      <c r="P23" s="147" t="s">
        <v>147</v>
      </c>
      <c r="Q23" s="197"/>
      <c r="R23" s="197"/>
      <c r="S23" s="603"/>
      <c r="T23" s="705"/>
      <c r="U23" s="706"/>
      <c r="V23" s="706"/>
      <c r="W23" s="706"/>
      <c r="X23" s="706"/>
      <c r="Y23" s="524" t="s">
        <v>4</v>
      </c>
      <c r="Z23" s="70"/>
      <c r="AA23" s="705"/>
      <c r="AB23" s="706"/>
      <c r="AC23" s="706"/>
      <c r="AD23" s="706"/>
      <c r="AE23" s="706"/>
      <c r="AF23" s="524" t="s">
        <v>4</v>
      </c>
      <c r="AG23" s="75"/>
      <c r="AP23" s="18"/>
      <c r="AQ23" s="18"/>
      <c r="AR23" s="18"/>
      <c r="AS23" s="18"/>
      <c r="AT23" s="18"/>
      <c r="AU23" s="18"/>
      <c r="AV23" s="18"/>
      <c r="AW23" s="18"/>
      <c r="AX23" s="18"/>
      <c r="AY23" s="18"/>
      <c r="AZ23" s="18"/>
      <c r="BA23" s="18"/>
      <c r="BB23" s="18"/>
    </row>
    <row r="24" spans="1:54" ht="48" customHeight="1" thickBot="1" x14ac:dyDescent="0.2">
      <c r="A24" s="730"/>
      <c r="B24" s="715"/>
      <c r="C24" s="715"/>
      <c r="D24" s="715"/>
      <c r="E24" s="715"/>
      <c r="F24" s="715"/>
      <c r="G24" s="715"/>
      <c r="H24" s="715"/>
      <c r="I24" s="715"/>
      <c r="J24" s="715"/>
      <c r="K24" s="715"/>
      <c r="L24" s="715"/>
      <c r="M24" s="715"/>
      <c r="N24" s="715"/>
      <c r="O24" s="716"/>
      <c r="P24" s="690"/>
      <c r="Q24" s="691"/>
      <c r="R24" s="691"/>
      <c r="S24" s="709"/>
      <c r="T24" s="707"/>
      <c r="U24" s="708"/>
      <c r="V24" s="708"/>
      <c r="W24" s="708"/>
      <c r="X24" s="708"/>
      <c r="Y24" s="704"/>
      <c r="Z24" s="102"/>
      <c r="AA24" s="707"/>
      <c r="AB24" s="708"/>
      <c r="AC24" s="708"/>
      <c r="AD24" s="708"/>
      <c r="AE24" s="708"/>
      <c r="AF24" s="704"/>
      <c r="AG24" s="103"/>
      <c r="AP24" s="18"/>
      <c r="AQ24" s="18"/>
      <c r="AR24" s="18"/>
      <c r="AS24" s="18"/>
      <c r="AT24" s="18"/>
      <c r="AU24" s="18"/>
      <c r="AV24" s="18"/>
      <c r="AW24" s="18"/>
      <c r="AX24" s="18"/>
      <c r="AY24" s="18"/>
      <c r="AZ24" s="18"/>
      <c r="BA24" s="18"/>
      <c r="BB24" s="18"/>
    </row>
    <row r="25" spans="1:54" ht="26.25" customHeight="1" x14ac:dyDescent="0.15">
      <c r="A25" s="698" t="s">
        <v>142</v>
      </c>
      <c r="B25" s="587"/>
      <c r="C25" s="587"/>
      <c r="D25" s="587"/>
      <c r="E25" s="587"/>
      <c r="F25" s="587"/>
      <c r="G25" s="318"/>
      <c r="H25" s="319"/>
      <c r="I25" s="699"/>
      <c r="J25" s="700"/>
      <c r="K25" s="319"/>
      <c r="L25" s="699"/>
      <c r="M25" s="700"/>
      <c r="N25" s="319"/>
      <c r="O25" s="516"/>
      <c r="P25" s="147"/>
      <c r="Q25" s="197"/>
      <c r="R25" s="197"/>
      <c r="S25" s="603"/>
      <c r="T25" s="705"/>
      <c r="U25" s="706"/>
      <c r="V25" s="706"/>
      <c r="W25" s="706"/>
      <c r="X25" s="706"/>
      <c r="Y25" s="524" t="s">
        <v>4</v>
      </c>
      <c r="Z25" s="70"/>
      <c r="AA25" s="705"/>
      <c r="AB25" s="706"/>
      <c r="AC25" s="706"/>
      <c r="AD25" s="706"/>
      <c r="AE25" s="706"/>
      <c r="AF25" s="524" t="s">
        <v>4</v>
      </c>
      <c r="AG25" s="75"/>
      <c r="AP25" s="18"/>
      <c r="AQ25" s="18"/>
      <c r="AR25" s="18"/>
      <c r="AS25" s="18"/>
      <c r="AT25" s="18"/>
      <c r="AU25" s="18"/>
      <c r="AV25" s="18"/>
      <c r="AW25" s="18"/>
      <c r="AX25" s="18"/>
      <c r="AY25" s="18"/>
      <c r="AZ25" s="18"/>
      <c r="BA25" s="18"/>
      <c r="BB25" s="18"/>
    </row>
    <row r="26" spans="1:54" ht="48" customHeight="1" thickBot="1" x14ac:dyDescent="0.2">
      <c r="A26" s="730"/>
      <c r="B26" s="715"/>
      <c r="C26" s="715"/>
      <c r="D26" s="715"/>
      <c r="E26" s="715"/>
      <c r="F26" s="715"/>
      <c r="G26" s="715"/>
      <c r="H26" s="715"/>
      <c r="I26" s="715"/>
      <c r="J26" s="715"/>
      <c r="K26" s="715"/>
      <c r="L26" s="715"/>
      <c r="M26" s="715"/>
      <c r="N26" s="715"/>
      <c r="O26" s="716"/>
      <c r="P26" s="690"/>
      <c r="Q26" s="691"/>
      <c r="R26" s="691"/>
      <c r="S26" s="709"/>
      <c r="T26" s="707"/>
      <c r="U26" s="708"/>
      <c r="V26" s="708"/>
      <c r="W26" s="708"/>
      <c r="X26" s="708"/>
      <c r="Y26" s="704"/>
      <c r="Z26" s="102"/>
      <c r="AA26" s="707"/>
      <c r="AB26" s="708"/>
      <c r="AC26" s="708"/>
      <c r="AD26" s="708"/>
      <c r="AE26" s="708"/>
      <c r="AF26" s="704"/>
      <c r="AG26" s="103"/>
      <c r="AP26" s="18"/>
      <c r="AQ26" s="18"/>
      <c r="AR26" s="18"/>
      <c r="AS26" s="18"/>
      <c r="AT26" s="18"/>
      <c r="AU26" s="18"/>
      <c r="AV26" s="18"/>
      <c r="AW26" s="18"/>
      <c r="AX26" s="18"/>
      <c r="AY26" s="18"/>
      <c r="AZ26" s="18"/>
      <c r="BA26" s="18"/>
      <c r="BB26" s="18"/>
    </row>
    <row r="27" spans="1:54" ht="26.25" customHeight="1" x14ac:dyDescent="0.15">
      <c r="A27" s="698" t="s">
        <v>142</v>
      </c>
      <c r="B27" s="587"/>
      <c r="C27" s="587"/>
      <c r="D27" s="587"/>
      <c r="E27" s="587"/>
      <c r="F27" s="587"/>
      <c r="G27" s="318"/>
      <c r="H27" s="319"/>
      <c r="I27" s="699"/>
      <c r="J27" s="700"/>
      <c r="K27" s="319"/>
      <c r="L27" s="699"/>
      <c r="M27" s="700"/>
      <c r="N27" s="319"/>
      <c r="O27" s="516"/>
      <c r="P27" s="147"/>
      <c r="Q27" s="197"/>
      <c r="R27" s="197"/>
      <c r="S27" s="603"/>
      <c r="T27" s="705"/>
      <c r="U27" s="706"/>
      <c r="V27" s="706"/>
      <c r="W27" s="706"/>
      <c r="X27" s="706"/>
      <c r="Y27" s="524" t="s">
        <v>4</v>
      </c>
      <c r="Z27" s="70"/>
      <c r="AA27" s="705"/>
      <c r="AB27" s="706"/>
      <c r="AC27" s="706"/>
      <c r="AD27" s="706"/>
      <c r="AE27" s="706"/>
      <c r="AF27" s="524" t="s">
        <v>4</v>
      </c>
      <c r="AG27" s="75"/>
      <c r="AP27" s="18"/>
      <c r="AQ27" s="18"/>
      <c r="AR27" s="18"/>
      <c r="AS27" s="18"/>
      <c r="AT27" s="18"/>
      <c r="AU27" s="18"/>
      <c r="AV27" s="18"/>
      <c r="AW27" s="18"/>
      <c r="AX27" s="18"/>
      <c r="AY27" s="18"/>
      <c r="AZ27" s="18"/>
      <c r="BA27" s="18"/>
      <c r="BB27" s="18"/>
    </row>
    <row r="28" spans="1:54" ht="48" customHeight="1" thickBot="1" x14ac:dyDescent="0.2">
      <c r="A28" s="730"/>
      <c r="B28" s="715"/>
      <c r="C28" s="715"/>
      <c r="D28" s="715"/>
      <c r="E28" s="715"/>
      <c r="F28" s="715"/>
      <c r="G28" s="715"/>
      <c r="H28" s="715"/>
      <c r="I28" s="715"/>
      <c r="J28" s="715"/>
      <c r="K28" s="715"/>
      <c r="L28" s="715"/>
      <c r="M28" s="715"/>
      <c r="N28" s="715"/>
      <c r="O28" s="716"/>
      <c r="P28" s="690"/>
      <c r="Q28" s="691"/>
      <c r="R28" s="691"/>
      <c r="S28" s="709"/>
      <c r="T28" s="707"/>
      <c r="U28" s="708"/>
      <c r="V28" s="708"/>
      <c r="W28" s="708"/>
      <c r="X28" s="708"/>
      <c r="Y28" s="704"/>
      <c r="Z28" s="102"/>
      <c r="AA28" s="707"/>
      <c r="AB28" s="708"/>
      <c r="AC28" s="708"/>
      <c r="AD28" s="708"/>
      <c r="AE28" s="708"/>
      <c r="AF28" s="704"/>
      <c r="AG28" s="103"/>
      <c r="AP28" s="18"/>
      <c r="AQ28" s="18"/>
      <c r="AR28" s="18"/>
      <c r="AS28" s="18"/>
      <c r="AT28" s="18"/>
      <c r="AU28" s="18"/>
      <c r="AV28" s="18"/>
      <c r="AW28" s="18"/>
      <c r="AX28" s="18"/>
      <c r="AY28" s="18"/>
      <c r="AZ28" s="18"/>
      <c r="BA28" s="18"/>
      <c r="BB28" s="18"/>
    </row>
    <row r="29" spans="1:54" ht="26.25" customHeight="1" x14ac:dyDescent="0.15">
      <c r="A29" s="698" t="s">
        <v>142</v>
      </c>
      <c r="B29" s="587"/>
      <c r="C29" s="587"/>
      <c r="D29" s="587"/>
      <c r="E29" s="587"/>
      <c r="F29" s="587"/>
      <c r="G29" s="318"/>
      <c r="H29" s="319"/>
      <c r="I29" s="699"/>
      <c r="J29" s="700"/>
      <c r="K29" s="319"/>
      <c r="L29" s="699"/>
      <c r="M29" s="700"/>
      <c r="N29" s="319"/>
      <c r="O29" s="516"/>
      <c r="P29" s="147"/>
      <c r="Q29" s="197"/>
      <c r="R29" s="197"/>
      <c r="S29" s="603"/>
      <c r="T29" s="705"/>
      <c r="U29" s="706"/>
      <c r="V29" s="706"/>
      <c r="W29" s="706"/>
      <c r="X29" s="706"/>
      <c r="Y29" s="524" t="s">
        <v>4</v>
      </c>
      <c r="Z29" s="70"/>
      <c r="AA29" s="705"/>
      <c r="AB29" s="706"/>
      <c r="AC29" s="706"/>
      <c r="AD29" s="706"/>
      <c r="AE29" s="706"/>
      <c r="AF29" s="524" t="s">
        <v>4</v>
      </c>
      <c r="AG29" s="75"/>
      <c r="AP29" s="18"/>
      <c r="AQ29" s="18"/>
      <c r="AR29" s="18"/>
      <c r="AS29" s="18"/>
      <c r="AT29" s="18"/>
      <c r="AU29" s="18"/>
      <c r="AV29" s="18"/>
      <c r="AW29" s="18"/>
      <c r="AX29" s="18"/>
      <c r="AY29" s="18"/>
      <c r="AZ29" s="18"/>
      <c r="BA29" s="18"/>
      <c r="BB29" s="18"/>
    </row>
    <row r="30" spans="1:54" ht="48" customHeight="1" thickBot="1" x14ac:dyDescent="0.2">
      <c r="A30" s="730"/>
      <c r="B30" s="715"/>
      <c r="C30" s="715"/>
      <c r="D30" s="715"/>
      <c r="E30" s="715"/>
      <c r="F30" s="715"/>
      <c r="G30" s="715"/>
      <c r="H30" s="715"/>
      <c r="I30" s="715"/>
      <c r="J30" s="715"/>
      <c r="K30" s="715"/>
      <c r="L30" s="715"/>
      <c r="M30" s="715"/>
      <c r="N30" s="715"/>
      <c r="O30" s="716"/>
      <c r="P30" s="690"/>
      <c r="Q30" s="691"/>
      <c r="R30" s="691"/>
      <c r="S30" s="709"/>
      <c r="T30" s="707"/>
      <c r="U30" s="708"/>
      <c r="V30" s="708"/>
      <c r="W30" s="708"/>
      <c r="X30" s="708"/>
      <c r="Y30" s="704"/>
      <c r="Z30" s="102"/>
      <c r="AA30" s="707"/>
      <c r="AB30" s="708"/>
      <c r="AC30" s="708"/>
      <c r="AD30" s="708"/>
      <c r="AE30" s="708"/>
      <c r="AF30" s="704"/>
      <c r="AG30" s="103"/>
      <c r="AP30" s="18"/>
      <c r="AQ30" s="18"/>
      <c r="AR30" s="18"/>
      <c r="AS30" s="18"/>
      <c r="AT30" s="18"/>
      <c r="AU30" s="18"/>
      <c r="AV30" s="18"/>
      <c r="AW30" s="18"/>
      <c r="AX30" s="18"/>
      <c r="AY30" s="18"/>
      <c r="AZ30" s="18"/>
      <c r="BA30" s="18"/>
      <c r="BB30" s="18"/>
    </row>
    <row r="31" spans="1:54" ht="27.75" customHeight="1" thickBot="1" x14ac:dyDescent="0.2">
      <c r="A31" s="731" t="s">
        <v>137</v>
      </c>
      <c r="B31" s="732"/>
      <c r="C31" s="732"/>
      <c r="D31" s="732"/>
      <c r="E31" s="732"/>
      <c r="F31" s="732"/>
      <c r="G31" s="732"/>
      <c r="H31" s="732"/>
      <c r="I31" s="732"/>
      <c r="J31" s="732"/>
      <c r="K31" s="732"/>
      <c r="L31" s="732"/>
      <c r="M31" s="732"/>
      <c r="N31" s="732"/>
      <c r="O31" s="732"/>
      <c r="P31" s="732"/>
      <c r="Q31" s="732"/>
      <c r="R31" s="732"/>
      <c r="S31" s="732"/>
      <c r="T31" s="728">
        <f>SUM(T21:X30)</f>
        <v>0</v>
      </c>
      <c r="U31" s="729"/>
      <c r="V31" s="729"/>
      <c r="W31" s="729"/>
      <c r="X31" s="729"/>
      <c r="Y31" s="108" t="s">
        <v>4</v>
      </c>
      <c r="Z31" s="109"/>
      <c r="AA31" s="728">
        <f>SUM(AA21:AE30)</f>
        <v>0</v>
      </c>
      <c r="AB31" s="729"/>
      <c r="AC31" s="729"/>
      <c r="AD31" s="729"/>
      <c r="AE31" s="729"/>
      <c r="AF31" s="108" t="s">
        <v>4</v>
      </c>
      <c r="AG31" s="110"/>
    </row>
    <row r="32" spans="1:54" ht="18.75" customHeight="1" x14ac:dyDescent="0.15">
      <c r="A32" s="11" t="s">
        <v>140</v>
      </c>
    </row>
    <row r="33" spans="1:1" ht="18.75" customHeight="1" x14ac:dyDescent="0.15">
      <c r="A33" s="11" t="s">
        <v>148</v>
      </c>
    </row>
    <row r="34" spans="1:1" ht="18.75" customHeight="1" x14ac:dyDescent="0.15">
      <c r="A34" s="11" t="s">
        <v>141</v>
      </c>
    </row>
    <row r="35" spans="1:1" ht="18.75" customHeight="1" x14ac:dyDescent="0.15"/>
  </sheetData>
  <mergeCells count="72">
    <mergeCell ref="AF29:AF30"/>
    <mergeCell ref="A30:O30"/>
    <mergeCell ref="AF25:AF26"/>
    <mergeCell ref="A26:O26"/>
    <mergeCell ref="P29:S30"/>
    <mergeCell ref="T29:X30"/>
    <mergeCell ref="P25:S26"/>
    <mergeCell ref="T25:X26"/>
    <mergeCell ref="Y25:Y26"/>
    <mergeCell ref="AA25:AE26"/>
    <mergeCell ref="Y29:Y30"/>
    <mergeCell ref="AA29:AE30"/>
    <mergeCell ref="A28:O28"/>
    <mergeCell ref="A25:F25"/>
    <mergeCell ref="Y27:Y28"/>
    <mergeCell ref="AA27:AE28"/>
    <mergeCell ref="T31:X31"/>
    <mergeCell ref="A22:O22"/>
    <mergeCell ref="AA31:AE31"/>
    <mergeCell ref="Y23:Y24"/>
    <mergeCell ref="G27:I27"/>
    <mergeCell ref="J27:L27"/>
    <mergeCell ref="M27:O27"/>
    <mergeCell ref="P27:S28"/>
    <mergeCell ref="T23:X24"/>
    <mergeCell ref="A24:O24"/>
    <mergeCell ref="G23:I23"/>
    <mergeCell ref="J23:L23"/>
    <mergeCell ref="M23:O23"/>
    <mergeCell ref="T21:X22"/>
    <mergeCell ref="T27:X28"/>
    <mergeCell ref="A31:S31"/>
    <mergeCell ref="A2:AG2"/>
    <mergeCell ref="A15:AG15"/>
    <mergeCell ref="A3:AG3"/>
    <mergeCell ref="M18:S18"/>
    <mergeCell ref="M17:S17"/>
    <mergeCell ref="T17:Z18"/>
    <mergeCell ref="B6:K6"/>
    <mergeCell ref="T7:W11"/>
    <mergeCell ref="X7:AD7"/>
    <mergeCell ref="X8:AG11"/>
    <mergeCell ref="AA17:AE18"/>
    <mergeCell ref="AF17:AF18"/>
    <mergeCell ref="AG17:AG18"/>
    <mergeCell ref="A17:L17"/>
    <mergeCell ref="A18:L18"/>
    <mergeCell ref="AA20:AG20"/>
    <mergeCell ref="G21:I21"/>
    <mergeCell ref="J21:L21"/>
    <mergeCell ref="M21:O21"/>
    <mergeCell ref="AF23:AF24"/>
    <mergeCell ref="P20:S20"/>
    <mergeCell ref="P21:S22"/>
    <mergeCell ref="Y21:Y22"/>
    <mergeCell ref="AA21:AE22"/>
    <mergeCell ref="T20:Z20"/>
    <mergeCell ref="AF21:AF22"/>
    <mergeCell ref="AF27:AF28"/>
    <mergeCell ref="AA23:AE24"/>
    <mergeCell ref="P23:S24"/>
    <mergeCell ref="G25:I25"/>
    <mergeCell ref="J25:L25"/>
    <mergeCell ref="A29:F29"/>
    <mergeCell ref="G29:I29"/>
    <mergeCell ref="J29:L29"/>
    <mergeCell ref="M29:O29"/>
    <mergeCell ref="A20:O20"/>
    <mergeCell ref="M25:O25"/>
    <mergeCell ref="A27:F27"/>
    <mergeCell ref="A23:F23"/>
    <mergeCell ref="A21:F21"/>
  </mergeCells>
  <phoneticPr fontId="2"/>
  <pageMargins left="0.52" right="0.48" top="0.61" bottom="0.39" header="0.36" footer="0.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AG51"/>
  <sheetViews>
    <sheetView topLeftCell="A28" zoomScaleNormal="100" workbookViewId="0">
      <selection activeCell="J40" sqref="J40"/>
    </sheetView>
  </sheetViews>
  <sheetFormatPr defaultRowHeight="13.5" x14ac:dyDescent="0.15"/>
  <cols>
    <col min="1" max="33" width="2.625" style="3" customWidth="1"/>
    <col min="34" max="42" width="4.625" style="3" customWidth="1"/>
    <col min="43" max="16384" width="9" style="3"/>
  </cols>
  <sheetData>
    <row r="1" spans="1:33" ht="17.25" x14ac:dyDescent="0.15">
      <c r="A1" s="17" t="s">
        <v>53</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row>
    <row r="2" spans="1:33" ht="17.25" x14ac:dyDescent="0.15">
      <c r="A2" s="195" t="s">
        <v>52</v>
      </c>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row>
    <row r="3" spans="1:33" ht="18" customHeight="1" x14ac:dyDescent="0.15">
      <c r="A3" s="2"/>
      <c r="B3" s="2"/>
      <c r="C3" s="2"/>
      <c r="D3" s="2"/>
      <c r="E3" s="2"/>
      <c r="F3" s="2"/>
      <c r="G3" s="2"/>
      <c r="H3" s="2"/>
      <c r="I3" s="2"/>
      <c r="J3" s="214" t="s">
        <v>174</v>
      </c>
      <c r="K3" s="214"/>
      <c r="L3" s="214"/>
      <c r="M3" s="214"/>
      <c r="N3" s="214"/>
      <c r="O3" s="214"/>
      <c r="P3" s="214"/>
      <c r="Q3" s="214"/>
      <c r="R3" s="214"/>
      <c r="S3" s="214"/>
      <c r="T3" s="214"/>
      <c r="U3" s="214"/>
      <c r="V3" s="214"/>
      <c r="W3" s="214"/>
      <c r="X3" s="214"/>
      <c r="Y3" s="2"/>
      <c r="Z3" s="2"/>
      <c r="AA3" s="2"/>
      <c r="AB3" s="2"/>
      <c r="AC3" s="2"/>
      <c r="AD3" s="2"/>
      <c r="AE3" s="2"/>
      <c r="AF3" s="2"/>
      <c r="AG3" s="2"/>
    </row>
    <row r="5" spans="1:33" x14ac:dyDescent="0.15">
      <c r="A5" s="3" t="s">
        <v>24</v>
      </c>
      <c r="F5" s="3" t="s">
        <v>26</v>
      </c>
    </row>
    <row r="7" spans="1:33" x14ac:dyDescent="0.15">
      <c r="X7" s="19"/>
      <c r="Y7" s="19"/>
      <c r="Z7" s="19"/>
      <c r="AA7" s="19"/>
      <c r="AB7" s="19"/>
      <c r="AC7" s="19"/>
      <c r="AD7" s="19"/>
      <c r="AE7" s="28"/>
      <c r="AF7" s="28"/>
      <c r="AG7" s="28"/>
    </row>
    <row r="8" spans="1:33" ht="13.5" customHeight="1" x14ac:dyDescent="0.15">
      <c r="A8" s="178" t="s">
        <v>1</v>
      </c>
      <c r="B8" s="179"/>
      <c r="C8" s="180"/>
      <c r="D8" s="4"/>
      <c r="E8" s="4"/>
      <c r="F8" s="4"/>
      <c r="G8" s="30"/>
      <c r="H8" s="4"/>
      <c r="I8" s="31"/>
      <c r="J8" s="4"/>
      <c r="K8" s="21" t="s">
        <v>28</v>
      </c>
      <c r="L8" s="20"/>
      <c r="M8" s="25"/>
      <c r="N8" s="26"/>
      <c r="O8" s="27"/>
      <c r="P8" s="43"/>
      <c r="Q8" s="44"/>
      <c r="R8" s="45"/>
      <c r="S8" s="46"/>
      <c r="T8" s="42"/>
      <c r="U8" s="20" t="s">
        <v>27</v>
      </c>
      <c r="V8" s="47"/>
      <c r="W8" s="44"/>
      <c r="X8" s="48"/>
      <c r="Y8" s="49"/>
      <c r="Z8" s="44"/>
      <c r="AA8" s="48"/>
      <c r="AB8" s="50"/>
      <c r="AC8" s="42"/>
      <c r="AD8" s="20" t="s">
        <v>4</v>
      </c>
      <c r="AE8" s="29"/>
      <c r="AF8" s="28"/>
      <c r="AG8" s="28"/>
    </row>
    <row r="9" spans="1:33" ht="13.5" customHeight="1" x14ac:dyDescent="0.15">
      <c r="A9" s="181"/>
      <c r="B9" s="182"/>
      <c r="C9" s="183"/>
      <c r="D9" s="174"/>
      <c r="E9" s="162"/>
      <c r="F9" s="175"/>
      <c r="G9" s="161"/>
      <c r="H9" s="162"/>
      <c r="I9" s="175"/>
      <c r="J9" s="161"/>
      <c r="K9" s="162"/>
      <c r="L9" s="163"/>
      <c r="M9" s="250" t="s">
        <v>61</v>
      </c>
      <c r="N9" s="251"/>
      <c r="O9" s="252"/>
      <c r="P9" s="145">
        <v>8</v>
      </c>
      <c r="Q9" s="138"/>
      <c r="R9" s="206"/>
      <c r="S9" s="145">
        <v>5</v>
      </c>
      <c r="T9" s="138"/>
      <c r="U9" s="139"/>
      <c r="V9" s="137">
        <v>5</v>
      </c>
      <c r="W9" s="138"/>
      <c r="X9" s="143"/>
      <c r="Y9" s="137">
        <v>6</v>
      </c>
      <c r="Z9" s="138"/>
      <c r="AA9" s="143"/>
      <c r="AB9" s="137">
        <v>8</v>
      </c>
      <c r="AC9" s="138"/>
      <c r="AD9" s="139"/>
    </row>
    <row r="10" spans="1:33" ht="13.5" customHeight="1" x14ac:dyDescent="0.15">
      <c r="A10" s="184"/>
      <c r="B10" s="185"/>
      <c r="C10" s="186"/>
      <c r="D10" s="176"/>
      <c r="E10" s="165"/>
      <c r="F10" s="177"/>
      <c r="G10" s="164"/>
      <c r="H10" s="165"/>
      <c r="I10" s="177"/>
      <c r="J10" s="164"/>
      <c r="K10" s="165"/>
      <c r="L10" s="166"/>
      <c r="M10" s="253"/>
      <c r="N10" s="254"/>
      <c r="O10" s="255"/>
      <c r="P10" s="146"/>
      <c r="Q10" s="141"/>
      <c r="R10" s="207"/>
      <c r="S10" s="146"/>
      <c r="T10" s="141"/>
      <c r="U10" s="142"/>
      <c r="V10" s="140"/>
      <c r="W10" s="141"/>
      <c r="X10" s="144"/>
      <c r="Y10" s="140"/>
      <c r="Z10" s="141"/>
      <c r="AA10" s="144"/>
      <c r="AB10" s="140"/>
      <c r="AC10" s="141"/>
      <c r="AD10" s="142"/>
    </row>
    <row r="14" spans="1:33" ht="13.5" customHeight="1" x14ac:dyDescent="0.15">
      <c r="A14" s="200" t="s">
        <v>55</v>
      </c>
      <c r="B14" s="201"/>
      <c r="C14" s="196" t="s">
        <v>173</v>
      </c>
      <c r="D14" s="196"/>
      <c r="E14" s="187"/>
      <c r="F14" s="188"/>
      <c r="G14" s="191"/>
      <c r="H14" s="192"/>
      <c r="I14" s="178" t="s">
        <v>2</v>
      </c>
      <c r="J14" s="180"/>
      <c r="K14" s="187"/>
      <c r="L14" s="188"/>
      <c r="M14" s="191"/>
      <c r="N14" s="192"/>
      <c r="O14" s="196" t="s">
        <v>3</v>
      </c>
      <c r="P14" s="196"/>
    </row>
    <row r="15" spans="1:33" x14ac:dyDescent="0.15">
      <c r="A15" s="202"/>
      <c r="B15" s="203"/>
      <c r="C15" s="196"/>
      <c r="D15" s="196"/>
      <c r="E15" s="189"/>
      <c r="F15" s="190"/>
      <c r="G15" s="193"/>
      <c r="H15" s="194"/>
      <c r="I15" s="184"/>
      <c r="J15" s="186"/>
      <c r="K15" s="189"/>
      <c r="L15" s="190"/>
      <c r="M15" s="193"/>
      <c r="N15" s="194"/>
      <c r="O15" s="196"/>
      <c r="P15" s="196"/>
    </row>
    <row r="16" spans="1:33" ht="13.5" customHeight="1" x14ac:dyDescent="0.15">
      <c r="A16" s="202"/>
      <c r="B16" s="203"/>
      <c r="C16" s="147" t="s">
        <v>35</v>
      </c>
      <c r="D16" s="197"/>
      <c r="E16" s="197"/>
      <c r="F16" s="197"/>
      <c r="G16" s="197"/>
      <c r="H16" s="197"/>
      <c r="I16" s="197"/>
      <c r="J16" s="197"/>
      <c r="K16" s="197"/>
      <c r="L16" s="197"/>
      <c r="M16" s="197"/>
      <c r="N16" s="197"/>
      <c r="O16" s="155"/>
      <c r="P16" s="156"/>
      <c r="Q16" s="147" t="s">
        <v>5</v>
      </c>
      <c r="R16" s="148"/>
      <c r="S16" s="148"/>
      <c r="T16" s="148"/>
      <c r="U16" s="149"/>
      <c r="V16" s="167" t="s">
        <v>6</v>
      </c>
      <c r="W16" s="167"/>
      <c r="X16" s="167"/>
      <c r="Y16" s="167"/>
      <c r="Z16" s="167"/>
      <c r="AA16" s="167"/>
      <c r="AB16" s="167"/>
      <c r="AC16" s="167"/>
      <c r="AD16" s="167"/>
      <c r="AE16" s="167"/>
      <c r="AF16" s="167"/>
      <c r="AG16" s="167"/>
    </row>
    <row r="17" spans="1:33" x14ac:dyDescent="0.15">
      <c r="A17" s="202"/>
      <c r="B17" s="203"/>
      <c r="C17" s="198"/>
      <c r="D17" s="199"/>
      <c r="E17" s="199"/>
      <c r="F17" s="199"/>
      <c r="G17" s="199"/>
      <c r="H17" s="199"/>
      <c r="I17" s="199"/>
      <c r="J17" s="199"/>
      <c r="K17" s="199"/>
      <c r="L17" s="199"/>
      <c r="M17" s="199"/>
      <c r="N17" s="199"/>
      <c r="O17" s="159"/>
      <c r="P17" s="160"/>
      <c r="Q17" s="150"/>
      <c r="R17" s="151"/>
      <c r="S17" s="151"/>
      <c r="T17" s="151"/>
      <c r="U17" s="152"/>
      <c r="V17" s="167"/>
      <c r="W17" s="167"/>
      <c r="X17" s="167"/>
      <c r="Y17" s="167"/>
      <c r="Z17" s="167"/>
      <c r="AA17" s="167"/>
      <c r="AB17" s="167"/>
      <c r="AC17" s="167"/>
      <c r="AD17" s="167"/>
      <c r="AE17" s="167"/>
      <c r="AF17" s="167"/>
      <c r="AG17" s="167"/>
    </row>
    <row r="18" spans="1:33" x14ac:dyDescent="0.15">
      <c r="A18" s="202"/>
      <c r="B18" s="203"/>
      <c r="C18" s="153" t="s">
        <v>132</v>
      </c>
      <c r="D18" s="154"/>
      <c r="E18" s="154"/>
      <c r="F18" s="154"/>
      <c r="G18" s="154"/>
      <c r="H18" s="154"/>
      <c r="I18" s="154"/>
      <c r="J18" s="154"/>
      <c r="K18" s="154"/>
      <c r="L18" s="154"/>
      <c r="M18" s="154"/>
      <c r="N18" s="154"/>
      <c r="O18" s="155"/>
      <c r="P18" s="156"/>
      <c r="Q18" s="147">
        <v>5</v>
      </c>
      <c r="R18" s="148"/>
      <c r="S18" s="148"/>
      <c r="T18" s="148"/>
      <c r="U18" s="149"/>
      <c r="V18" s="135">
        <v>85568</v>
      </c>
      <c r="W18" s="135"/>
      <c r="X18" s="135"/>
      <c r="Y18" s="135"/>
      <c r="Z18" s="135"/>
      <c r="AA18" s="135"/>
      <c r="AB18" s="135"/>
      <c r="AC18" s="135"/>
      <c r="AD18" s="135"/>
      <c r="AE18" s="135"/>
      <c r="AF18" s="135"/>
      <c r="AG18" s="135"/>
    </row>
    <row r="19" spans="1:33" x14ac:dyDescent="0.15">
      <c r="A19" s="202"/>
      <c r="B19" s="203"/>
      <c r="C19" s="157"/>
      <c r="D19" s="158"/>
      <c r="E19" s="158"/>
      <c r="F19" s="158"/>
      <c r="G19" s="158"/>
      <c r="H19" s="158"/>
      <c r="I19" s="158"/>
      <c r="J19" s="158"/>
      <c r="K19" s="158"/>
      <c r="L19" s="158"/>
      <c r="M19" s="158"/>
      <c r="N19" s="158"/>
      <c r="O19" s="159"/>
      <c r="P19" s="160"/>
      <c r="Q19" s="150"/>
      <c r="R19" s="151"/>
      <c r="S19" s="151"/>
      <c r="T19" s="151"/>
      <c r="U19" s="152"/>
      <c r="V19" s="135"/>
      <c r="W19" s="135"/>
      <c r="X19" s="135"/>
      <c r="Y19" s="135"/>
      <c r="Z19" s="135"/>
      <c r="AA19" s="135"/>
      <c r="AB19" s="135"/>
      <c r="AC19" s="135"/>
      <c r="AD19" s="135"/>
      <c r="AE19" s="135"/>
      <c r="AF19" s="135"/>
      <c r="AG19" s="135"/>
    </row>
    <row r="20" spans="1:33" ht="13.5" customHeight="1" x14ac:dyDescent="0.15">
      <c r="A20" s="202"/>
      <c r="B20" s="203"/>
      <c r="C20" s="153" t="s">
        <v>131</v>
      </c>
      <c r="D20" s="154"/>
      <c r="E20" s="154"/>
      <c r="F20" s="154"/>
      <c r="G20" s="154"/>
      <c r="H20" s="154"/>
      <c r="I20" s="154"/>
      <c r="J20" s="154"/>
      <c r="K20" s="154"/>
      <c r="L20" s="154"/>
      <c r="M20" s="154"/>
      <c r="N20" s="154"/>
      <c r="O20" s="155"/>
      <c r="P20" s="156"/>
      <c r="Q20" s="147"/>
      <c r="R20" s="148"/>
      <c r="S20" s="148"/>
      <c r="T20" s="148"/>
      <c r="U20" s="149"/>
      <c r="V20" s="135"/>
      <c r="W20" s="135"/>
      <c r="X20" s="135"/>
      <c r="Y20" s="135"/>
      <c r="Z20" s="135"/>
      <c r="AA20" s="135"/>
      <c r="AB20" s="135"/>
      <c r="AC20" s="135"/>
      <c r="AD20" s="135"/>
      <c r="AE20" s="135"/>
      <c r="AF20" s="135"/>
      <c r="AG20" s="135"/>
    </row>
    <row r="21" spans="1:33" x14ac:dyDescent="0.15">
      <c r="A21" s="202"/>
      <c r="B21" s="203"/>
      <c r="C21" s="157"/>
      <c r="D21" s="158"/>
      <c r="E21" s="158"/>
      <c r="F21" s="158"/>
      <c r="G21" s="158"/>
      <c r="H21" s="158"/>
      <c r="I21" s="158"/>
      <c r="J21" s="158"/>
      <c r="K21" s="158"/>
      <c r="L21" s="158"/>
      <c r="M21" s="158"/>
      <c r="N21" s="158"/>
      <c r="O21" s="159"/>
      <c r="P21" s="160"/>
      <c r="Q21" s="150"/>
      <c r="R21" s="151"/>
      <c r="S21" s="151"/>
      <c r="T21" s="151"/>
      <c r="U21" s="152"/>
      <c r="V21" s="135"/>
      <c r="W21" s="135"/>
      <c r="X21" s="135"/>
      <c r="Y21" s="135"/>
      <c r="Z21" s="135"/>
      <c r="AA21" s="135"/>
      <c r="AB21" s="135"/>
      <c r="AC21" s="135"/>
      <c r="AD21" s="135"/>
      <c r="AE21" s="135"/>
      <c r="AF21" s="135"/>
      <c r="AG21" s="135"/>
    </row>
    <row r="22" spans="1:33" x14ac:dyDescent="0.15">
      <c r="A22" s="202"/>
      <c r="B22" s="203"/>
      <c r="C22" s="153"/>
      <c r="D22" s="154"/>
      <c r="E22" s="154"/>
      <c r="F22" s="154"/>
      <c r="G22" s="154"/>
      <c r="H22" s="154"/>
      <c r="I22" s="154"/>
      <c r="J22" s="154"/>
      <c r="K22" s="154"/>
      <c r="L22" s="154"/>
      <c r="M22" s="154"/>
      <c r="N22" s="154"/>
      <c r="O22" s="155"/>
      <c r="P22" s="156"/>
      <c r="Q22" s="147"/>
      <c r="R22" s="148"/>
      <c r="S22" s="148"/>
      <c r="T22" s="148"/>
      <c r="U22" s="149"/>
      <c r="V22" s="135"/>
      <c r="W22" s="135"/>
      <c r="X22" s="135"/>
      <c r="Y22" s="135"/>
      <c r="Z22" s="135"/>
      <c r="AA22" s="135"/>
      <c r="AB22" s="135"/>
      <c r="AC22" s="135"/>
      <c r="AD22" s="135"/>
      <c r="AE22" s="135"/>
      <c r="AF22" s="135"/>
      <c r="AG22" s="135"/>
    </row>
    <row r="23" spans="1:33" x14ac:dyDescent="0.15">
      <c r="A23" s="202"/>
      <c r="B23" s="203"/>
      <c r="C23" s="157"/>
      <c r="D23" s="158"/>
      <c r="E23" s="158"/>
      <c r="F23" s="158"/>
      <c r="G23" s="158"/>
      <c r="H23" s="158"/>
      <c r="I23" s="158"/>
      <c r="J23" s="158"/>
      <c r="K23" s="158"/>
      <c r="L23" s="158"/>
      <c r="M23" s="158"/>
      <c r="N23" s="158"/>
      <c r="O23" s="159"/>
      <c r="P23" s="160"/>
      <c r="Q23" s="150"/>
      <c r="R23" s="151"/>
      <c r="S23" s="151"/>
      <c r="T23" s="151"/>
      <c r="U23" s="152"/>
      <c r="V23" s="135"/>
      <c r="W23" s="135"/>
      <c r="X23" s="135"/>
      <c r="Y23" s="135"/>
      <c r="Z23" s="135"/>
      <c r="AA23" s="135"/>
      <c r="AB23" s="135"/>
      <c r="AC23" s="135"/>
      <c r="AD23" s="135"/>
      <c r="AE23" s="135"/>
      <c r="AF23" s="135"/>
      <c r="AG23" s="135"/>
    </row>
    <row r="24" spans="1:33" x14ac:dyDescent="0.15">
      <c r="A24" s="202"/>
      <c r="B24" s="203"/>
      <c r="C24" s="153"/>
      <c r="D24" s="154"/>
      <c r="E24" s="154"/>
      <c r="F24" s="154"/>
      <c r="G24" s="154"/>
      <c r="H24" s="154"/>
      <c r="I24" s="154"/>
      <c r="J24" s="154"/>
      <c r="K24" s="154"/>
      <c r="L24" s="154"/>
      <c r="M24" s="154"/>
      <c r="N24" s="154"/>
      <c r="O24" s="155"/>
      <c r="P24" s="156"/>
      <c r="Q24" s="147"/>
      <c r="R24" s="148"/>
      <c r="S24" s="148"/>
      <c r="T24" s="148"/>
      <c r="U24" s="149"/>
      <c r="V24" s="135"/>
      <c r="W24" s="135"/>
      <c r="X24" s="135"/>
      <c r="Y24" s="135"/>
      <c r="Z24" s="135"/>
      <c r="AA24" s="135"/>
      <c r="AB24" s="135"/>
      <c r="AC24" s="135"/>
      <c r="AD24" s="135"/>
      <c r="AE24" s="135"/>
      <c r="AF24" s="135"/>
      <c r="AG24" s="135"/>
    </row>
    <row r="25" spans="1:33" x14ac:dyDescent="0.15">
      <c r="A25" s="202"/>
      <c r="B25" s="203"/>
      <c r="C25" s="157"/>
      <c r="D25" s="158"/>
      <c r="E25" s="158"/>
      <c r="F25" s="158"/>
      <c r="G25" s="158"/>
      <c r="H25" s="158"/>
      <c r="I25" s="158"/>
      <c r="J25" s="158"/>
      <c r="K25" s="158"/>
      <c r="L25" s="158"/>
      <c r="M25" s="158"/>
      <c r="N25" s="158"/>
      <c r="O25" s="159"/>
      <c r="P25" s="160"/>
      <c r="Q25" s="150"/>
      <c r="R25" s="151"/>
      <c r="S25" s="151"/>
      <c r="T25" s="151"/>
      <c r="U25" s="152"/>
      <c r="V25" s="135"/>
      <c r="W25" s="135"/>
      <c r="X25" s="135"/>
      <c r="Y25" s="135"/>
      <c r="Z25" s="135"/>
      <c r="AA25" s="135"/>
      <c r="AB25" s="135"/>
      <c r="AC25" s="135"/>
      <c r="AD25" s="135"/>
      <c r="AE25" s="135"/>
      <c r="AF25" s="135"/>
      <c r="AG25" s="135"/>
    </row>
    <row r="26" spans="1:33" x14ac:dyDescent="0.15">
      <c r="A26" s="202"/>
      <c r="B26" s="203"/>
      <c r="C26" s="208" t="s">
        <v>54</v>
      </c>
      <c r="D26" s="209"/>
      <c r="E26" s="209"/>
      <c r="F26" s="209"/>
      <c r="G26" s="209"/>
      <c r="H26" s="209"/>
      <c r="I26" s="209"/>
      <c r="J26" s="209"/>
      <c r="K26" s="209"/>
      <c r="L26" s="209"/>
      <c r="M26" s="209"/>
      <c r="N26" s="209"/>
      <c r="O26" s="209"/>
      <c r="P26" s="209"/>
      <c r="Q26" s="209"/>
      <c r="R26" s="209"/>
      <c r="S26" s="209"/>
      <c r="T26" s="209"/>
      <c r="U26" s="210"/>
      <c r="V26" s="135">
        <f>SUM(V18:AG25)</f>
        <v>85568</v>
      </c>
      <c r="W26" s="135"/>
      <c r="X26" s="135"/>
      <c r="Y26" s="135"/>
      <c r="Z26" s="135"/>
      <c r="AA26" s="135"/>
      <c r="AB26" s="135"/>
      <c r="AC26" s="135"/>
      <c r="AD26" s="135"/>
      <c r="AE26" s="135"/>
      <c r="AF26" s="135"/>
      <c r="AG26" s="135"/>
    </row>
    <row r="27" spans="1:33" x14ac:dyDescent="0.15">
      <c r="A27" s="204"/>
      <c r="B27" s="205"/>
      <c r="C27" s="211"/>
      <c r="D27" s="212"/>
      <c r="E27" s="212"/>
      <c r="F27" s="212"/>
      <c r="G27" s="212"/>
      <c r="H27" s="212"/>
      <c r="I27" s="212"/>
      <c r="J27" s="212"/>
      <c r="K27" s="212"/>
      <c r="L27" s="212"/>
      <c r="M27" s="212"/>
      <c r="N27" s="212"/>
      <c r="O27" s="212"/>
      <c r="P27" s="212"/>
      <c r="Q27" s="212"/>
      <c r="R27" s="212"/>
      <c r="S27" s="212"/>
      <c r="T27" s="212"/>
      <c r="U27" s="213"/>
      <c r="V27" s="135"/>
      <c r="W27" s="135"/>
      <c r="X27" s="135"/>
      <c r="Y27" s="135"/>
      <c r="Z27" s="135"/>
      <c r="AA27" s="135"/>
      <c r="AB27" s="135"/>
      <c r="AC27" s="135"/>
      <c r="AD27" s="135"/>
      <c r="AE27" s="135"/>
      <c r="AF27" s="135"/>
      <c r="AG27" s="135"/>
    </row>
    <row r="28" spans="1:33" x14ac:dyDescent="0.15">
      <c r="A28" s="6"/>
      <c r="B28" s="6"/>
      <c r="C28" s="6"/>
      <c r="D28" s="5"/>
      <c r="E28" s="5"/>
      <c r="F28" s="5"/>
      <c r="G28" s="5"/>
      <c r="H28" s="5"/>
      <c r="I28" s="5"/>
      <c r="J28" s="5"/>
      <c r="K28" s="5"/>
      <c r="L28" s="5"/>
      <c r="M28" s="5"/>
      <c r="N28" s="5"/>
      <c r="O28" s="5"/>
      <c r="P28" s="5"/>
      <c r="Q28" s="5"/>
      <c r="R28" s="5"/>
      <c r="S28" s="5"/>
      <c r="T28" s="5"/>
      <c r="U28" s="5"/>
      <c r="V28" s="7"/>
      <c r="W28" s="7"/>
      <c r="X28" s="7"/>
      <c r="Y28" s="7"/>
      <c r="Z28" s="7"/>
      <c r="AA28" s="7"/>
      <c r="AB28" s="7"/>
      <c r="AC28" s="7"/>
      <c r="AD28" s="7"/>
      <c r="AE28" s="7"/>
      <c r="AF28" s="7"/>
      <c r="AG28" s="7"/>
    </row>
    <row r="30" spans="1:33" x14ac:dyDescent="0.15">
      <c r="A30" s="3" t="s">
        <v>7</v>
      </c>
      <c r="AA30" s="136" t="s">
        <v>172</v>
      </c>
      <c r="AB30" s="136"/>
      <c r="AC30" s="136"/>
      <c r="AD30" s="136"/>
      <c r="AE30" s="136"/>
      <c r="AF30" s="136"/>
      <c r="AG30" s="136"/>
    </row>
    <row r="33" spans="16:33" ht="18" customHeight="1" x14ac:dyDescent="0.15">
      <c r="P33" s="56"/>
      <c r="Q33" s="57"/>
      <c r="R33" s="216" t="s">
        <v>11</v>
      </c>
      <c r="S33" s="217"/>
      <c r="T33" s="215" t="s">
        <v>170</v>
      </c>
      <c r="U33" s="215"/>
      <c r="V33" s="215"/>
      <c r="W33" s="215"/>
      <c r="X33" s="215"/>
      <c r="Y33" s="215"/>
      <c r="Z33" s="215"/>
      <c r="AA33" s="215"/>
      <c r="AB33" s="215"/>
      <c r="AC33" s="215"/>
      <c r="AD33" s="196" t="s">
        <v>41</v>
      </c>
      <c r="AE33" s="196"/>
      <c r="AF33" s="196"/>
      <c r="AG33" s="196"/>
    </row>
    <row r="34" spans="16:33" x14ac:dyDescent="0.15">
      <c r="P34" s="56"/>
      <c r="Q34" s="57"/>
      <c r="R34" s="218"/>
      <c r="S34" s="219"/>
      <c r="T34" s="229">
        <v>1</v>
      </c>
      <c r="U34" s="132">
        <v>2</v>
      </c>
      <c r="V34" s="132">
        <v>3</v>
      </c>
      <c r="W34" s="132">
        <v>4</v>
      </c>
      <c r="X34" s="132">
        <v>5</v>
      </c>
      <c r="Y34" s="132">
        <v>6</v>
      </c>
      <c r="Z34" s="132">
        <v>7</v>
      </c>
      <c r="AA34" s="132">
        <v>8</v>
      </c>
      <c r="AB34" s="132">
        <v>9</v>
      </c>
      <c r="AC34" s="133">
        <v>0</v>
      </c>
      <c r="AD34" s="239"/>
      <c r="AE34" s="132">
        <v>1</v>
      </c>
      <c r="AF34" s="132">
        <v>9</v>
      </c>
      <c r="AG34" s="134">
        <v>9</v>
      </c>
    </row>
    <row r="35" spans="16:33" x14ac:dyDescent="0.15">
      <c r="P35" s="56"/>
      <c r="Q35" s="57"/>
      <c r="R35" s="218"/>
      <c r="S35" s="219"/>
      <c r="T35" s="229"/>
      <c r="U35" s="132"/>
      <c r="V35" s="132"/>
      <c r="W35" s="132"/>
      <c r="X35" s="132"/>
      <c r="Y35" s="132"/>
      <c r="Z35" s="132"/>
      <c r="AA35" s="132"/>
      <c r="AB35" s="132"/>
      <c r="AC35" s="133"/>
      <c r="AD35" s="239"/>
      <c r="AE35" s="132"/>
      <c r="AF35" s="132"/>
      <c r="AG35" s="134"/>
    </row>
    <row r="36" spans="16:33" x14ac:dyDescent="0.15">
      <c r="P36" s="56"/>
      <c r="Q36" s="57"/>
      <c r="R36" s="218"/>
      <c r="S36" s="219"/>
      <c r="T36" s="227" t="s">
        <v>8</v>
      </c>
      <c r="U36" s="196"/>
      <c r="V36" s="196"/>
      <c r="W36" s="240" t="s">
        <v>64</v>
      </c>
      <c r="X36" s="241"/>
      <c r="Y36" s="241"/>
      <c r="Z36" s="241"/>
      <c r="AA36" s="241"/>
      <c r="AB36" s="241"/>
      <c r="AC36" s="241"/>
      <c r="AD36" s="241"/>
      <c r="AE36" s="241"/>
      <c r="AF36" s="241"/>
      <c r="AG36" s="242"/>
    </row>
    <row r="37" spans="16:33" x14ac:dyDescent="0.15">
      <c r="P37" s="56"/>
      <c r="Q37" s="57"/>
      <c r="R37" s="218"/>
      <c r="S37" s="219"/>
      <c r="T37" s="228"/>
      <c r="U37" s="196"/>
      <c r="V37" s="196"/>
      <c r="W37" s="243"/>
      <c r="X37" s="244"/>
      <c r="Y37" s="244"/>
      <c r="Z37" s="244"/>
      <c r="AA37" s="244"/>
      <c r="AB37" s="244"/>
      <c r="AC37" s="244"/>
      <c r="AD37" s="244"/>
      <c r="AE37" s="244"/>
      <c r="AF37" s="244"/>
      <c r="AG37" s="245"/>
    </row>
    <row r="38" spans="16:33" x14ac:dyDescent="0.15">
      <c r="P38" s="56"/>
      <c r="Q38" s="57"/>
      <c r="R38" s="218"/>
      <c r="S38" s="219"/>
      <c r="T38" s="228"/>
      <c r="U38" s="196"/>
      <c r="V38" s="196"/>
      <c r="W38" s="243"/>
      <c r="X38" s="244"/>
      <c r="Y38" s="244"/>
      <c r="Z38" s="244"/>
      <c r="AA38" s="244"/>
      <c r="AB38" s="244"/>
      <c r="AC38" s="244"/>
      <c r="AD38" s="244"/>
      <c r="AE38" s="244"/>
      <c r="AF38" s="244"/>
      <c r="AG38" s="245"/>
    </row>
    <row r="39" spans="16:33" x14ac:dyDescent="0.15">
      <c r="P39" s="56"/>
      <c r="Q39" s="57"/>
      <c r="R39" s="218"/>
      <c r="S39" s="219"/>
      <c r="T39" s="228"/>
      <c r="U39" s="196"/>
      <c r="V39" s="196"/>
      <c r="W39" s="243"/>
      <c r="X39" s="244"/>
      <c r="Y39" s="244"/>
      <c r="Z39" s="244"/>
      <c r="AA39" s="244"/>
      <c r="AB39" s="244"/>
      <c r="AC39" s="244"/>
      <c r="AD39" s="244"/>
      <c r="AE39" s="244"/>
      <c r="AF39" s="244"/>
      <c r="AG39" s="245"/>
    </row>
    <row r="40" spans="16:33" x14ac:dyDescent="0.15">
      <c r="P40" s="56"/>
      <c r="Q40" s="57"/>
      <c r="R40" s="218"/>
      <c r="S40" s="219"/>
      <c r="T40" s="228"/>
      <c r="U40" s="196"/>
      <c r="V40" s="196"/>
      <c r="W40" s="246"/>
      <c r="X40" s="247"/>
      <c r="Y40" s="247"/>
      <c r="Z40" s="247"/>
      <c r="AA40" s="247"/>
      <c r="AB40" s="247"/>
      <c r="AC40" s="247"/>
      <c r="AD40" s="247"/>
      <c r="AE40" s="247"/>
      <c r="AF40" s="247"/>
      <c r="AG40" s="248"/>
    </row>
    <row r="41" spans="16:33" x14ac:dyDescent="0.15">
      <c r="P41" s="56"/>
      <c r="Q41" s="57"/>
      <c r="R41" s="218"/>
      <c r="S41" s="219"/>
      <c r="T41" s="228" t="s">
        <v>9</v>
      </c>
      <c r="U41" s="196"/>
      <c r="V41" s="196"/>
      <c r="W41" s="153" t="s">
        <v>62</v>
      </c>
      <c r="X41" s="154"/>
      <c r="Y41" s="154"/>
      <c r="Z41" s="154"/>
      <c r="AA41" s="154"/>
      <c r="AB41" s="154"/>
      <c r="AC41" s="154"/>
      <c r="AD41" s="154"/>
      <c r="AE41" s="154"/>
      <c r="AF41" s="154"/>
      <c r="AG41" s="222"/>
    </row>
    <row r="42" spans="16:33" x14ac:dyDescent="0.15">
      <c r="P42" s="56"/>
      <c r="Q42" s="57"/>
      <c r="R42" s="218"/>
      <c r="S42" s="219"/>
      <c r="T42" s="228"/>
      <c r="U42" s="196"/>
      <c r="V42" s="196"/>
      <c r="W42" s="157"/>
      <c r="X42" s="158"/>
      <c r="Y42" s="158"/>
      <c r="Z42" s="158"/>
      <c r="AA42" s="158"/>
      <c r="AB42" s="158"/>
      <c r="AC42" s="158"/>
      <c r="AD42" s="158"/>
      <c r="AE42" s="158"/>
      <c r="AF42" s="158"/>
      <c r="AG42" s="226"/>
    </row>
    <row r="43" spans="16:33" x14ac:dyDescent="0.15">
      <c r="P43" s="56"/>
      <c r="Q43" s="57"/>
      <c r="R43" s="218"/>
      <c r="S43" s="219"/>
      <c r="T43" s="178" t="s">
        <v>10</v>
      </c>
      <c r="U43" s="179"/>
      <c r="V43" s="180"/>
      <c r="W43" s="153" t="s">
        <v>63</v>
      </c>
      <c r="X43" s="154"/>
      <c r="Y43" s="154"/>
      <c r="Z43" s="154"/>
      <c r="AA43" s="154"/>
      <c r="AB43" s="154"/>
      <c r="AC43" s="154"/>
      <c r="AD43" s="154"/>
      <c r="AE43" s="154"/>
      <c r="AF43" s="154"/>
      <c r="AG43" s="222"/>
    </row>
    <row r="44" spans="16:33" x14ac:dyDescent="0.15">
      <c r="P44" s="56"/>
      <c r="Q44" s="57"/>
      <c r="R44" s="218"/>
      <c r="S44" s="219"/>
      <c r="T44" s="181"/>
      <c r="U44" s="182"/>
      <c r="V44" s="183"/>
      <c r="W44" s="223"/>
      <c r="X44" s="224"/>
      <c r="Y44" s="224"/>
      <c r="Z44" s="224"/>
      <c r="AA44" s="224"/>
      <c r="AB44" s="224"/>
      <c r="AC44" s="224"/>
      <c r="AD44" s="224"/>
      <c r="AE44" s="224"/>
      <c r="AF44" s="224"/>
      <c r="AG44" s="225"/>
    </row>
    <row r="45" spans="16:33" x14ac:dyDescent="0.15">
      <c r="P45" s="56"/>
      <c r="Q45" s="57"/>
      <c r="R45" s="218"/>
      <c r="S45" s="219"/>
      <c r="T45" s="181"/>
      <c r="U45" s="182"/>
      <c r="V45" s="183"/>
      <c r="W45" s="223"/>
      <c r="X45" s="224"/>
      <c r="Y45" s="224"/>
      <c r="Z45" s="224"/>
      <c r="AA45" s="224"/>
      <c r="AB45" s="224"/>
      <c r="AC45" s="224"/>
      <c r="AD45" s="224"/>
      <c r="AE45" s="224"/>
      <c r="AF45" s="224"/>
      <c r="AG45" s="225"/>
    </row>
    <row r="46" spans="16:33" x14ac:dyDescent="0.15">
      <c r="P46" s="56"/>
      <c r="Q46" s="57"/>
      <c r="R46" s="218"/>
      <c r="S46" s="219"/>
      <c r="T46" s="181"/>
      <c r="U46" s="182"/>
      <c r="V46" s="183"/>
      <c r="W46" s="223"/>
      <c r="X46" s="224"/>
      <c r="Y46" s="224"/>
      <c r="Z46" s="224"/>
      <c r="AA46" s="224"/>
      <c r="AB46" s="224"/>
      <c r="AC46" s="224"/>
      <c r="AD46" s="224"/>
      <c r="AE46" s="224"/>
      <c r="AF46" s="224"/>
      <c r="AG46" s="225"/>
    </row>
    <row r="47" spans="16:33" x14ac:dyDescent="0.15">
      <c r="P47" s="56"/>
      <c r="Q47" s="57"/>
      <c r="R47" s="218"/>
      <c r="S47" s="219"/>
      <c r="T47" s="181"/>
      <c r="U47" s="182"/>
      <c r="V47" s="183"/>
      <c r="W47" s="223"/>
      <c r="X47" s="224"/>
      <c r="Y47" s="224"/>
      <c r="Z47" s="224"/>
      <c r="AA47" s="224"/>
      <c r="AB47" s="224"/>
      <c r="AC47" s="224"/>
      <c r="AD47" s="224"/>
      <c r="AE47" s="224"/>
      <c r="AF47" s="224"/>
      <c r="AG47" s="225"/>
    </row>
    <row r="48" spans="16:33" x14ac:dyDescent="0.15">
      <c r="P48" s="56"/>
      <c r="Q48" s="57"/>
      <c r="R48" s="218"/>
      <c r="S48" s="219"/>
      <c r="T48" s="184"/>
      <c r="U48" s="185"/>
      <c r="V48" s="186"/>
      <c r="W48" s="157"/>
      <c r="X48" s="158"/>
      <c r="Y48" s="158"/>
      <c r="Z48" s="158"/>
      <c r="AA48" s="158"/>
      <c r="AB48" s="158"/>
      <c r="AC48" s="158"/>
      <c r="AD48" s="158"/>
      <c r="AE48" s="158"/>
      <c r="AF48" s="158"/>
      <c r="AG48" s="226"/>
    </row>
    <row r="49" spans="16:33" x14ac:dyDescent="0.15">
      <c r="P49" s="56"/>
      <c r="Q49" s="57"/>
      <c r="R49" s="218"/>
      <c r="S49" s="219"/>
      <c r="T49" s="227" t="s">
        <v>85</v>
      </c>
      <c r="U49" s="196"/>
      <c r="V49" s="196"/>
      <c r="W49" s="249" t="s">
        <v>168</v>
      </c>
      <c r="X49" s="231"/>
      <c r="Y49" s="231"/>
      <c r="Z49" s="231"/>
      <c r="AA49" s="231"/>
      <c r="AB49" s="231"/>
      <c r="AC49" s="231"/>
      <c r="AD49" s="231"/>
      <c r="AE49" s="231"/>
      <c r="AF49" s="231"/>
      <c r="AG49" s="232"/>
    </row>
    <row r="50" spans="16:33" x14ac:dyDescent="0.15">
      <c r="P50" s="56"/>
      <c r="Q50" s="57"/>
      <c r="R50" s="218"/>
      <c r="S50" s="219"/>
      <c r="T50" s="228"/>
      <c r="U50" s="196"/>
      <c r="V50" s="196"/>
      <c r="W50" s="233"/>
      <c r="X50" s="234"/>
      <c r="Y50" s="234"/>
      <c r="Z50" s="234"/>
      <c r="AA50" s="234"/>
      <c r="AB50" s="234"/>
      <c r="AC50" s="234"/>
      <c r="AD50" s="234"/>
      <c r="AE50" s="234"/>
      <c r="AF50" s="234"/>
      <c r="AG50" s="235"/>
    </row>
    <row r="51" spans="16:33" x14ac:dyDescent="0.15">
      <c r="P51" s="56"/>
      <c r="Q51" s="57"/>
      <c r="R51" s="220"/>
      <c r="S51" s="221"/>
      <c r="T51" s="228"/>
      <c r="U51" s="196"/>
      <c r="V51" s="196"/>
      <c r="W51" s="236"/>
      <c r="X51" s="237"/>
      <c r="Y51" s="237"/>
      <c r="Z51" s="237"/>
      <c r="AA51" s="237"/>
      <c r="AB51" s="237"/>
      <c r="AC51" s="237"/>
      <c r="AD51" s="237"/>
      <c r="AE51" s="237"/>
      <c r="AF51" s="237"/>
      <c r="AG51" s="238"/>
    </row>
  </sheetData>
  <mergeCells count="63">
    <mergeCell ref="AB9:AD10"/>
    <mergeCell ref="Y9:AA10"/>
    <mergeCell ref="V9:X10"/>
    <mergeCell ref="S9:U10"/>
    <mergeCell ref="M9:O10"/>
    <mergeCell ref="E14:F15"/>
    <mergeCell ref="P9:R10"/>
    <mergeCell ref="C24:P25"/>
    <mergeCell ref="Q24:U25"/>
    <mergeCell ref="C14:D15"/>
    <mergeCell ref="C20:P21"/>
    <mergeCell ref="C22:P23"/>
    <mergeCell ref="D9:F10"/>
    <mergeCell ref="G14:H15"/>
    <mergeCell ref="K14:L15"/>
    <mergeCell ref="J9:L10"/>
    <mergeCell ref="G9:I10"/>
    <mergeCell ref="C18:P19"/>
    <mergeCell ref="V24:AG25"/>
    <mergeCell ref="R33:S51"/>
    <mergeCell ref="T36:V40"/>
    <mergeCell ref="T49:V51"/>
    <mergeCell ref="V26:AG27"/>
    <mergeCell ref="AA30:AG30"/>
    <mergeCell ref="C26:U27"/>
    <mergeCell ref="W49:AG51"/>
    <mergeCell ref="Y34:Y35"/>
    <mergeCell ref="Z34:Z35"/>
    <mergeCell ref="T43:V48"/>
    <mergeCell ref="T33:AC33"/>
    <mergeCell ref="T41:V42"/>
    <mergeCell ref="W41:AG42"/>
    <mergeCell ref="V34:V35"/>
    <mergeCell ref="X34:X35"/>
    <mergeCell ref="AD33:AG33"/>
    <mergeCell ref="AG34:AG35"/>
    <mergeCell ref="T34:T35"/>
    <mergeCell ref="U34:U35"/>
    <mergeCell ref="W43:AG48"/>
    <mergeCell ref="AA34:AA35"/>
    <mergeCell ref="AB34:AB35"/>
    <mergeCell ref="W34:W35"/>
    <mergeCell ref="W36:AG40"/>
    <mergeCell ref="AE34:AE35"/>
    <mergeCell ref="AF34:AF35"/>
    <mergeCell ref="AC34:AC35"/>
    <mergeCell ref="AD34:AD35"/>
    <mergeCell ref="A2:AG2"/>
    <mergeCell ref="O14:P15"/>
    <mergeCell ref="I14:J15"/>
    <mergeCell ref="C16:P17"/>
    <mergeCell ref="J3:X3"/>
    <mergeCell ref="A14:B27"/>
    <mergeCell ref="M14:N15"/>
    <mergeCell ref="Q16:U17"/>
    <mergeCell ref="V16:AG17"/>
    <mergeCell ref="V18:AG19"/>
    <mergeCell ref="V20:AG21"/>
    <mergeCell ref="V22:AG23"/>
    <mergeCell ref="Q18:U19"/>
    <mergeCell ref="Q20:U21"/>
    <mergeCell ref="Q22:U23"/>
    <mergeCell ref="A8:C10"/>
  </mergeCells>
  <phoneticPr fontId="2"/>
  <printOptions horizontalCentered="1"/>
  <pageMargins left="0.78740157480314965" right="0.78740157480314965" top="0.88" bottom="0.98425196850393704" header="0.51181102362204722" footer="0.51181102362204722"/>
  <pageSetup paperSize="9" orientation="portrait" blackAndWhite="1"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3"/>
  </sheetPr>
  <dimension ref="A2:BN135"/>
  <sheetViews>
    <sheetView topLeftCell="A28" zoomScaleNormal="100" zoomScaleSheetLayoutView="75" workbookViewId="0">
      <selection activeCell="C5" sqref="C5"/>
    </sheetView>
  </sheetViews>
  <sheetFormatPr defaultColWidth="2.625" defaultRowHeight="14.25" x14ac:dyDescent="0.15"/>
  <cols>
    <col min="1" max="1" width="9" style="8" customWidth="1"/>
    <col min="2" max="2" width="1.625" style="8" customWidth="1"/>
    <col min="3" max="19" width="2.625" style="8" customWidth="1"/>
    <col min="20" max="20" width="1.375" style="8" customWidth="1"/>
    <col min="21" max="23" width="2.625" style="8" customWidth="1"/>
    <col min="24" max="24" width="4.375" style="8" customWidth="1"/>
    <col min="25" max="28" width="2.625" style="8" customWidth="1"/>
    <col min="29" max="29" width="3.125" style="8" customWidth="1"/>
    <col min="30" max="38" width="2.625" style="8" customWidth="1"/>
    <col min="39" max="39" width="1.625" style="8" customWidth="1"/>
    <col min="40" max="63" width="2.625" style="8" customWidth="1"/>
    <col min="64" max="65" width="6.75" style="8" customWidth="1"/>
    <col min="66" max="66" width="6" style="8" bestFit="1" customWidth="1"/>
    <col min="67" max="16384" width="2.625" style="8"/>
  </cols>
  <sheetData>
    <row r="2" spans="1:66" ht="18" customHeight="1" x14ac:dyDescent="0.15">
      <c r="C2" s="3" t="s">
        <v>50</v>
      </c>
    </row>
    <row r="3" spans="1:66" ht="24.95" customHeight="1" x14ac:dyDescent="0.15">
      <c r="D3" s="9"/>
      <c r="E3" s="9"/>
      <c r="F3" s="9"/>
      <c r="G3" s="9"/>
      <c r="H3" s="9"/>
      <c r="I3" s="195" t="s">
        <v>47</v>
      </c>
      <c r="J3" s="195"/>
      <c r="K3" s="195"/>
      <c r="L3" s="195"/>
      <c r="M3" s="195"/>
      <c r="N3" s="195"/>
      <c r="O3" s="195"/>
      <c r="P3" s="195"/>
      <c r="Q3" s="195"/>
      <c r="R3" s="195"/>
      <c r="S3" s="195"/>
      <c r="T3" s="195"/>
      <c r="U3" s="195"/>
      <c r="V3" s="195"/>
      <c r="W3" s="195"/>
      <c r="X3" s="195"/>
      <c r="Y3" s="195"/>
      <c r="Z3" s="195"/>
      <c r="AA3" s="195"/>
      <c r="AB3" s="195"/>
      <c r="AC3" s="195"/>
      <c r="AD3" s="195"/>
      <c r="AE3" s="195"/>
      <c r="AF3" s="195"/>
      <c r="AG3" s="288"/>
      <c r="AH3" s="288"/>
      <c r="AI3" s="288"/>
      <c r="AJ3" s="288"/>
      <c r="AK3" s="288"/>
      <c r="AL3" s="288"/>
      <c r="AM3" s="9"/>
    </row>
    <row r="4" spans="1:66" ht="24.95" customHeight="1" x14ac:dyDescent="0.15">
      <c r="C4" s="214" t="s">
        <v>247</v>
      </c>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c r="AK4" s="214"/>
      <c r="AL4" s="214"/>
      <c r="AM4" s="10"/>
    </row>
    <row r="5" spans="1:66" ht="12.75" customHeight="1" x14ac:dyDescent="0.15"/>
    <row r="6" spans="1:66" ht="21.95" customHeight="1" x14ac:dyDescent="0.15">
      <c r="U6" s="289" t="s">
        <v>173</v>
      </c>
      <c r="V6" s="290"/>
      <c r="W6" s="290"/>
      <c r="X6" s="291"/>
      <c r="Y6" s="292"/>
      <c r="Z6" s="293"/>
      <c r="AA6" s="293"/>
      <c r="AB6" s="294"/>
      <c r="AC6" s="289" t="s">
        <v>2</v>
      </c>
      <c r="AD6" s="290"/>
      <c r="AE6" s="291"/>
      <c r="AF6" s="292"/>
      <c r="AG6" s="293"/>
      <c r="AH6" s="293"/>
      <c r="AI6" s="294"/>
      <c r="AJ6" s="289" t="s">
        <v>18</v>
      </c>
      <c r="AK6" s="290"/>
      <c r="AL6" s="291"/>
    </row>
    <row r="7" spans="1:66" ht="21.95" customHeight="1" x14ac:dyDescent="0.15"/>
    <row r="8" spans="1:66" ht="21.95" customHeight="1" x14ac:dyDescent="0.15">
      <c r="C8" s="276" t="s">
        <v>48</v>
      </c>
      <c r="D8" s="277"/>
      <c r="E8" s="277"/>
      <c r="F8" s="277"/>
      <c r="G8" s="277"/>
      <c r="H8" s="277"/>
      <c r="I8" s="278"/>
      <c r="J8" s="271"/>
      <c r="K8" s="272"/>
      <c r="L8" s="272"/>
      <c r="M8" s="272"/>
      <c r="N8" s="272"/>
      <c r="O8" s="272"/>
      <c r="P8" s="272"/>
      <c r="Q8" s="272"/>
      <c r="R8" s="272"/>
      <c r="S8" s="273"/>
      <c r="T8" s="10"/>
      <c r="U8" s="262" t="s">
        <v>12</v>
      </c>
      <c r="V8" s="263"/>
      <c r="W8" s="263"/>
      <c r="X8" s="264"/>
      <c r="Y8" s="318" t="s">
        <v>171</v>
      </c>
      <c r="Z8" s="319"/>
      <c r="AA8" s="319"/>
      <c r="AB8" s="319"/>
      <c r="AC8" s="319"/>
      <c r="AD8" s="319"/>
      <c r="AE8" s="319"/>
      <c r="AF8" s="319"/>
      <c r="AG8" s="319"/>
      <c r="AH8" s="319"/>
      <c r="AI8" s="298" t="s">
        <v>41</v>
      </c>
      <c r="AJ8" s="299"/>
      <c r="AK8" s="299"/>
      <c r="AL8" s="300"/>
    </row>
    <row r="9" spans="1:66" ht="21.95" customHeight="1" x14ac:dyDescent="0.15">
      <c r="C9" s="279"/>
      <c r="D9" s="280"/>
      <c r="E9" s="280"/>
      <c r="F9" s="280"/>
      <c r="G9" s="280"/>
      <c r="H9" s="280"/>
      <c r="I9" s="281"/>
      <c r="J9" s="208"/>
      <c r="K9" s="209"/>
      <c r="L9" s="209"/>
      <c r="M9" s="209"/>
      <c r="N9" s="209"/>
      <c r="O9" s="209"/>
      <c r="P9" s="209"/>
      <c r="Q9" s="209"/>
      <c r="R9" s="209"/>
      <c r="S9" s="210"/>
      <c r="T9" s="10"/>
      <c r="U9" s="265"/>
      <c r="V9" s="266"/>
      <c r="W9" s="266"/>
      <c r="X9" s="267"/>
      <c r="Y9" s="37"/>
      <c r="Z9" s="38"/>
      <c r="AA9" s="38"/>
      <c r="AB9" s="38"/>
      <c r="AC9" s="38"/>
      <c r="AD9" s="38"/>
      <c r="AE9" s="38"/>
      <c r="AF9" s="38"/>
      <c r="AG9" s="38"/>
      <c r="AH9" s="53"/>
      <c r="AI9" s="54"/>
      <c r="AJ9" s="38"/>
      <c r="AK9" s="38"/>
      <c r="AL9" s="39"/>
      <c r="AP9" s="11"/>
      <c r="AQ9" s="32"/>
      <c r="AR9" s="32"/>
    </row>
    <row r="10" spans="1:66" ht="21.95" customHeight="1" x14ac:dyDescent="0.15">
      <c r="C10" s="282" t="s">
        <v>49</v>
      </c>
      <c r="D10" s="283"/>
      <c r="E10" s="283"/>
      <c r="F10" s="283"/>
      <c r="G10" s="283"/>
      <c r="H10" s="283"/>
      <c r="I10" s="284"/>
      <c r="J10" s="271"/>
      <c r="K10" s="272"/>
      <c r="L10" s="272"/>
      <c r="M10" s="272"/>
      <c r="N10" s="272"/>
      <c r="O10" s="272"/>
      <c r="P10" s="272"/>
      <c r="Q10" s="272"/>
      <c r="R10" s="272"/>
      <c r="S10" s="273"/>
      <c r="T10" s="10"/>
      <c r="U10" s="265"/>
      <c r="V10" s="266"/>
      <c r="W10" s="266"/>
      <c r="X10" s="267"/>
      <c r="Y10" s="301"/>
      <c r="Z10" s="302"/>
      <c r="AA10" s="302"/>
      <c r="AB10" s="302"/>
      <c r="AC10" s="302"/>
      <c r="AD10" s="302"/>
      <c r="AE10" s="302"/>
      <c r="AF10" s="302"/>
      <c r="AG10" s="302"/>
      <c r="AH10" s="302"/>
      <c r="AI10" s="302"/>
      <c r="AJ10" s="302"/>
      <c r="AK10" s="302"/>
      <c r="AL10" s="303"/>
      <c r="AP10" s="11"/>
      <c r="AQ10" s="32"/>
      <c r="AR10" s="32"/>
    </row>
    <row r="11" spans="1:66" ht="21.95" customHeight="1" x14ac:dyDescent="0.15">
      <c r="C11" s="285"/>
      <c r="D11" s="286"/>
      <c r="E11" s="286"/>
      <c r="F11" s="286"/>
      <c r="G11" s="286"/>
      <c r="H11" s="286"/>
      <c r="I11" s="287"/>
      <c r="J11" s="211"/>
      <c r="K11" s="212"/>
      <c r="L11" s="212"/>
      <c r="M11" s="212"/>
      <c r="N11" s="212"/>
      <c r="O11" s="212"/>
      <c r="P11" s="212"/>
      <c r="Q11" s="212"/>
      <c r="R11" s="212"/>
      <c r="S11" s="213"/>
      <c r="T11" s="10"/>
      <c r="U11" s="265"/>
      <c r="V11" s="266"/>
      <c r="W11" s="266"/>
      <c r="X11" s="267"/>
      <c r="Y11" s="304"/>
      <c r="Z11" s="305"/>
      <c r="AA11" s="305"/>
      <c r="AB11" s="305"/>
      <c r="AC11" s="305"/>
      <c r="AD11" s="305"/>
      <c r="AE11" s="305"/>
      <c r="AF11" s="305"/>
      <c r="AG11" s="305"/>
      <c r="AH11" s="305"/>
      <c r="AI11" s="305"/>
      <c r="AJ11" s="305"/>
      <c r="AK11" s="305"/>
      <c r="AL11" s="306"/>
      <c r="AP11" s="11"/>
      <c r="AQ11" s="32"/>
      <c r="AR11" s="32"/>
    </row>
    <row r="12" spans="1:66" ht="21.95" customHeight="1" x14ac:dyDescent="0.15">
      <c r="C12" s="259" t="s">
        <v>60</v>
      </c>
      <c r="D12" s="259"/>
      <c r="E12" s="259"/>
      <c r="F12" s="259"/>
      <c r="G12" s="259"/>
      <c r="H12" s="259"/>
      <c r="I12" s="259"/>
      <c r="J12" s="259"/>
      <c r="K12" s="259"/>
      <c r="L12" s="259"/>
      <c r="M12" s="260"/>
      <c r="N12" s="260"/>
      <c r="O12" s="260"/>
      <c r="P12" s="260"/>
      <c r="Q12" s="261"/>
      <c r="R12" s="274" t="s">
        <v>4</v>
      </c>
      <c r="S12" s="275"/>
      <c r="T12" s="10"/>
      <c r="U12" s="265"/>
      <c r="V12" s="266"/>
      <c r="W12" s="266"/>
      <c r="X12" s="267"/>
      <c r="Y12" s="304"/>
      <c r="Z12" s="305"/>
      <c r="AA12" s="305"/>
      <c r="AB12" s="305"/>
      <c r="AC12" s="305"/>
      <c r="AD12" s="305"/>
      <c r="AE12" s="305"/>
      <c r="AF12" s="305"/>
      <c r="AG12" s="305"/>
      <c r="AH12" s="305"/>
      <c r="AI12" s="305"/>
      <c r="AJ12" s="305"/>
      <c r="AK12" s="305"/>
      <c r="AL12" s="306"/>
      <c r="AP12" s="11"/>
      <c r="AQ12" s="32"/>
      <c r="AR12" s="32"/>
    </row>
    <row r="13" spans="1:66" ht="21.95" customHeight="1" x14ac:dyDescent="0.15">
      <c r="C13" s="322" t="s">
        <v>58</v>
      </c>
      <c r="D13" s="322"/>
      <c r="E13" s="322"/>
      <c r="F13" s="322"/>
      <c r="G13" s="322"/>
      <c r="H13" s="322"/>
      <c r="I13" s="322"/>
      <c r="J13" s="322"/>
      <c r="K13" s="322"/>
      <c r="L13" s="322"/>
      <c r="M13" s="337"/>
      <c r="N13" s="337"/>
      <c r="O13" s="337"/>
      <c r="P13" s="337"/>
      <c r="Q13" s="337"/>
      <c r="R13" s="337"/>
      <c r="S13" s="337"/>
      <c r="T13" s="10"/>
      <c r="U13" s="268"/>
      <c r="V13" s="269"/>
      <c r="W13" s="269"/>
      <c r="X13" s="270"/>
      <c r="Y13" s="307"/>
      <c r="Z13" s="308"/>
      <c r="AA13" s="308"/>
      <c r="AB13" s="308"/>
      <c r="AC13" s="308"/>
      <c r="AD13" s="308"/>
      <c r="AE13" s="308"/>
      <c r="AF13" s="308"/>
      <c r="AG13" s="308"/>
      <c r="AH13" s="308"/>
      <c r="AI13" s="308"/>
      <c r="AJ13" s="308"/>
      <c r="AK13" s="308"/>
      <c r="AL13" s="309"/>
      <c r="AP13" s="11"/>
      <c r="AQ13" s="32"/>
      <c r="AR13" s="32"/>
    </row>
    <row r="14" spans="1:66" x14ac:dyDescent="0.15">
      <c r="A14" s="10"/>
      <c r="B14" s="10"/>
      <c r="C14" s="10"/>
      <c r="D14" s="10"/>
      <c r="E14" s="10"/>
      <c r="F14" s="10"/>
      <c r="G14" s="10"/>
      <c r="H14" s="10"/>
      <c r="I14" s="10"/>
      <c r="J14" s="10"/>
      <c r="K14" s="10"/>
      <c r="L14" s="10"/>
      <c r="M14" s="10"/>
      <c r="N14" s="10"/>
      <c r="O14" s="10"/>
      <c r="P14" s="10"/>
      <c r="Q14" s="10"/>
      <c r="R14" s="10"/>
      <c r="S14" s="10"/>
      <c r="T14" s="10"/>
      <c r="AP14" s="11"/>
      <c r="AQ14" s="11"/>
      <c r="AR14" s="11"/>
    </row>
    <row r="15" spans="1:66" ht="33.75" customHeight="1" x14ac:dyDescent="0.15">
      <c r="C15" s="327" t="s">
        <v>19</v>
      </c>
      <c r="D15" s="328"/>
      <c r="E15" s="271" t="s">
        <v>0</v>
      </c>
      <c r="F15" s="272"/>
      <c r="G15" s="272"/>
      <c r="H15" s="272"/>
      <c r="I15" s="272"/>
      <c r="J15" s="272"/>
      <c r="K15" s="272"/>
      <c r="L15" s="272"/>
      <c r="M15" s="272"/>
      <c r="N15" s="272"/>
      <c r="O15" s="272"/>
      <c r="P15" s="272"/>
      <c r="Q15" s="272"/>
      <c r="R15" s="272"/>
      <c r="S15" s="272"/>
      <c r="T15" s="272"/>
      <c r="U15" s="272"/>
      <c r="V15" s="273"/>
      <c r="W15" s="272" t="s">
        <v>175</v>
      </c>
      <c r="X15" s="272"/>
      <c r="Y15" s="272"/>
      <c r="Z15" s="272"/>
      <c r="AA15" s="272"/>
      <c r="AB15" s="273"/>
      <c r="AC15" s="271" t="s">
        <v>20</v>
      </c>
      <c r="AD15" s="272"/>
      <c r="AE15" s="272"/>
      <c r="AF15" s="272"/>
      <c r="AG15" s="272"/>
      <c r="AH15" s="273"/>
      <c r="AI15" s="271" t="s">
        <v>21</v>
      </c>
      <c r="AJ15" s="272"/>
      <c r="AK15" s="272"/>
      <c r="AL15" s="273"/>
      <c r="AR15" s="12"/>
    </row>
    <row r="16" spans="1:66" ht="32.25" customHeight="1" x14ac:dyDescent="0.15">
      <c r="C16" s="329"/>
      <c r="D16" s="330"/>
      <c r="E16" s="256" t="s">
        <v>178</v>
      </c>
      <c r="F16" s="257"/>
      <c r="G16" s="257"/>
      <c r="H16" s="257"/>
      <c r="I16" s="257"/>
      <c r="J16" s="257"/>
      <c r="K16" s="257"/>
      <c r="L16" s="257"/>
      <c r="M16" s="257"/>
      <c r="N16" s="257"/>
      <c r="O16" s="257"/>
      <c r="P16" s="257"/>
      <c r="Q16" s="257"/>
      <c r="R16" s="257"/>
      <c r="S16" s="257"/>
      <c r="T16" s="257"/>
      <c r="U16" s="257"/>
      <c r="V16" s="258"/>
      <c r="W16" s="316"/>
      <c r="X16" s="316"/>
      <c r="Y16" s="316"/>
      <c r="Z16" s="316"/>
      <c r="AA16" s="316"/>
      <c r="AB16" s="317"/>
      <c r="AC16" s="313"/>
      <c r="AD16" s="314"/>
      <c r="AE16" s="314"/>
      <c r="AF16" s="314"/>
      <c r="AG16" s="314"/>
      <c r="AH16" s="315"/>
      <c r="AI16" s="310"/>
      <c r="AJ16" s="311"/>
      <c r="AK16" s="311"/>
      <c r="AL16" s="312"/>
      <c r="AQ16" s="8" t="str">
        <f>IF(ISBLANK(M16)," ",IF(AND(M16&gt;0,M16&lt;4),M16))</f>
        <v xml:space="preserve"> </v>
      </c>
      <c r="AR16" s="8" t="str">
        <f>IF(ISBLANK(M16)," ",IF(AND(N16=1,O16=1),VALUE(CONCATENATE(N16,O16))))</f>
        <v xml:space="preserve"> </v>
      </c>
      <c r="AS16" s="8" t="str">
        <f>IF(ISBLANK(M16)," ",IF(AND(P16&gt;0,P16&lt;6,Q16&gt;0,Q16&lt;4),VALUE(CONCATENATE(P16,Q16))))</f>
        <v xml:space="preserve"> </v>
      </c>
      <c r="AT16" s="8" t="str">
        <f>IF(ISBLANK(M16)," ",IF(AND(OR(R16=1,R16=5),OR(S16&gt;0,S16&lt;4)),VALUE(CONCATENATE(R16,S16))))</f>
        <v xml:space="preserve"> </v>
      </c>
      <c r="AV16" s="8" t="str">
        <f>IF(ISBLANK(M16)," ",VLOOKUP(AQ16,$BA$16:$BB$18,2,2))</f>
        <v xml:space="preserve"> </v>
      </c>
      <c r="AW16" s="8" t="str">
        <f>IF(ISBLANK(M16)," ",VLOOKUP(+$AR16,$BC$16:$BD$19,2,2))</f>
        <v xml:space="preserve"> </v>
      </c>
      <c r="AX16" s="8" t="str">
        <f>IF(ISBLANK(M16)," ",VLOOKUP($AS16,$BE$16:$BF$28,2,2))</f>
        <v xml:space="preserve"> </v>
      </c>
      <c r="AY16" s="8" t="str">
        <f>IF(ISBLANK(M16)," ",VLOOKUP($AT16,$BG$16:$BH$20,2,2))</f>
        <v xml:space="preserve"> </v>
      </c>
      <c r="BH16" s="13"/>
      <c r="BL16" s="11"/>
      <c r="BM16" s="11"/>
      <c r="BN16" s="11"/>
    </row>
    <row r="17" spans="3:66" ht="32.25" customHeight="1" x14ac:dyDescent="0.15">
      <c r="C17" s="329"/>
      <c r="D17" s="330"/>
      <c r="E17" s="256" t="s">
        <v>179</v>
      </c>
      <c r="F17" s="257"/>
      <c r="G17" s="257"/>
      <c r="H17" s="257"/>
      <c r="I17" s="257"/>
      <c r="J17" s="257"/>
      <c r="K17" s="257"/>
      <c r="L17" s="257"/>
      <c r="M17" s="257"/>
      <c r="N17" s="257"/>
      <c r="O17" s="257"/>
      <c r="P17" s="257"/>
      <c r="Q17" s="257"/>
      <c r="R17" s="257"/>
      <c r="S17" s="257"/>
      <c r="T17" s="257"/>
      <c r="U17" s="257"/>
      <c r="V17" s="258"/>
      <c r="W17" s="316"/>
      <c r="X17" s="316"/>
      <c r="Y17" s="316"/>
      <c r="Z17" s="316"/>
      <c r="AA17" s="316"/>
      <c r="AB17" s="317"/>
      <c r="AC17" s="313"/>
      <c r="AD17" s="314"/>
      <c r="AE17" s="314"/>
      <c r="AF17" s="314"/>
      <c r="AG17" s="314"/>
      <c r="AH17" s="315"/>
      <c r="AI17" s="307"/>
      <c r="AJ17" s="308"/>
      <c r="AK17" s="308"/>
      <c r="AL17" s="309"/>
      <c r="AQ17" s="8" t="str">
        <f>IF(ISBLANK(M17)," ",IF(AND(M17&gt;0,M17&lt;4),M17))</f>
        <v xml:space="preserve"> </v>
      </c>
      <c r="AR17" s="8" t="str">
        <f>IF(ISBLANK(M17)," ",IF(AND(N17=1,O17=1),VALUE(CONCATENATE(N17,O17))))</f>
        <v xml:space="preserve"> </v>
      </c>
      <c r="AS17" s="8" t="str">
        <f>IF(ISBLANK(M17)," ",IF(AND(P17&gt;0,P17&lt;6,Q17&gt;0,Q17&lt;4),VALUE(CONCATENATE(P17,Q17))))</f>
        <v xml:space="preserve"> </v>
      </c>
      <c r="AT17" s="8" t="str">
        <f>IF(ISBLANK(M17)," ",IF(AND(OR(R17=1,R17=5),OR(S17&gt;0,S17&lt;4)),VALUE(CONCATENATE(R17,S17))))</f>
        <v xml:space="preserve"> </v>
      </c>
      <c r="AV17" s="8" t="str">
        <f>IF(ISBLANK(M17)," ",VLOOKUP(AQ17,$BA$16:$BB$18,2,2))</f>
        <v xml:space="preserve"> </v>
      </c>
      <c r="AW17" s="8" t="str">
        <f>IF(ISBLANK(M17)," ",VLOOKUP(+$AR17,$BC$16:$BD$19,2,2))</f>
        <v xml:space="preserve"> </v>
      </c>
      <c r="AX17" s="8" t="str">
        <f>IF(ISBLANK(M17)," ",VLOOKUP($AS17,$BE$16:$BF$28,2,2))</f>
        <v xml:space="preserve"> </v>
      </c>
      <c r="AY17" s="8" t="str">
        <f>IF(ISBLANK(M17)," ",VLOOKUP($AT17,$BG$16:$BH$20,2,2))</f>
        <v xml:space="preserve"> </v>
      </c>
      <c r="BH17" s="13"/>
      <c r="BL17" s="11"/>
      <c r="BM17" s="11"/>
      <c r="BN17" s="11"/>
    </row>
    <row r="18" spans="3:66" ht="32.25" customHeight="1" x14ac:dyDescent="0.15">
      <c r="C18" s="329"/>
      <c r="D18" s="330"/>
      <c r="E18" s="256" t="s">
        <v>176</v>
      </c>
      <c r="F18" s="257"/>
      <c r="G18" s="257"/>
      <c r="H18" s="257"/>
      <c r="I18" s="257"/>
      <c r="J18" s="257"/>
      <c r="K18" s="257"/>
      <c r="L18" s="257"/>
      <c r="M18" s="257"/>
      <c r="N18" s="257"/>
      <c r="O18" s="257"/>
      <c r="P18" s="257"/>
      <c r="Q18" s="257"/>
      <c r="R18" s="257"/>
      <c r="S18" s="257"/>
      <c r="T18" s="257"/>
      <c r="U18" s="257"/>
      <c r="V18" s="258"/>
      <c r="W18" s="316"/>
      <c r="X18" s="316"/>
      <c r="Y18" s="316"/>
      <c r="Z18" s="316"/>
      <c r="AA18" s="316"/>
      <c r="AB18" s="317"/>
      <c r="AC18" s="313"/>
      <c r="AD18" s="314"/>
      <c r="AE18" s="314"/>
      <c r="AF18" s="314"/>
      <c r="AG18" s="314"/>
      <c r="AH18" s="315"/>
      <c r="AI18" s="307"/>
      <c r="AJ18" s="308"/>
      <c r="AK18" s="308"/>
      <c r="AL18" s="309"/>
      <c r="AQ18" s="8" t="str">
        <f>IF(ISBLANK(M18)," ",IF(AND(M18&gt;0,M18&lt;4),M18))</f>
        <v xml:space="preserve"> </v>
      </c>
      <c r="AR18" s="8" t="str">
        <f>IF(ISBLANK(M18)," ",IF(AND(N18=1,O18=1),VALUE(CONCATENATE(N18,O18))))</f>
        <v xml:space="preserve"> </v>
      </c>
      <c r="AS18" s="8" t="str">
        <f>IF(ISBLANK(M18)," ",IF(AND(P18&gt;0,P18&lt;6,Q18&gt;0,Q18&lt;4),VALUE(CONCATENATE(P18,Q18))))</f>
        <v xml:space="preserve"> </v>
      </c>
      <c r="AT18" s="8" t="str">
        <f>IF(ISBLANK(M18)," ",IF(AND(OR(R18=1,R18=5),OR(S18&gt;0,S18&lt;4)),VALUE(CONCATENATE(R18,S18))))</f>
        <v xml:space="preserve"> </v>
      </c>
      <c r="AV18" s="8" t="str">
        <f>IF(ISBLANK(M18)," ",VLOOKUP(AQ18,$BA$16:$BB$18,2,2))</f>
        <v xml:space="preserve"> </v>
      </c>
      <c r="AW18" s="8" t="str">
        <f>IF(ISBLANK(M18)," ",VLOOKUP(+$AR18,$BC$16:$BD$19,2,2))</f>
        <v xml:space="preserve"> </v>
      </c>
      <c r="AX18" s="8" t="str">
        <f>IF(ISBLANK(M18)," ",VLOOKUP($AS18,$BE$16:$BF$28,2,2))</f>
        <v xml:space="preserve"> </v>
      </c>
      <c r="AY18" s="8" t="str">
        <f>IF(ISBLANK(M18)," ",VLOOKUP($AT18,$BG$16:$BH$20,2,2))</f>
        <v xml:space="preserve"> </v>
      </c>
      <c r="BH18" s="13"/>
      <c r="BL18" s="11"/>
      <c r="BM18" s="11"/>
      <c r="BN18" s="11"/>
    </row>
    <row r="19" spans="3:66" ht="32.25" customHeight="1" x14ac:dyDescent="0.15">
      <c r="C19" s="329"/>
      <c r="D19" s="330"/>
      <c r="E19" s="256" t="s">
        <v>177</v>
      </c>
      <c r="F19" s="257"/>
      <c r="G19" s="257"/>
      <c r="H19" s="257"/>
      <c r="I19" s="257"/>
      <c r="J19" s="257"/>
      <c r="K19" s="257"/>
      <c r="L19" s="257"/>
      <c r="M19" s="257"/>
      <c r="N19" s="257"/>
      <c r="O19" s="257"/>
      <c r="P19" s="257"/>
      <c r="Q19" s="257"/>
      <c r="R19" s="257"/>
      <c r="S19" s="257"/>
      <c r="T19" s="257"/>
      <c r="U19" s="257"/>
      <c r="V19" s="258"/>
      <c r="W19" s="316"/>
      <c r="X19" s="316"/>
      <c r="Y19" s="316"/>
      <c r="Z19" s="316"/>
      <c r="AA19" s="316"/>
      <c r="AB19" s="317"/>
      <c r="AC19" s="313"/>
      <c r="AD19" s="314"/>
      <c r="AE19" s="314"/>
      <c r="AF19" s="314"/>
      <c r="AG19" s="314"/>
      <c r="AH19" s="315"/>
      <c r="AI19" s="307"/>
      <c r="AJ19" s="308"/>
      <c r="AK19" s="308"/>
      <c r="AL19" s="309"/>
      <c r="AQ19" s="8" t="str">
        <f>IF(ISBLANK(M19)," ",IF(AND(M19&gt;0,M19&lt;4),M19))</f>
        <v xml:space="preserve"> </v>
      </c>
      <c r="AR19" s="8" t="str">
        <f>IF(ISBLANK(M19)," ",IF(AND(N19=1,O19=1),VALUE(CONCATENATE(N19,O19))))</f>
        <v xml:space="preserve"> </v>
      </c>
      <c r="AS19" s="8" t="str">
        <f>IF(ISBLANK(M19)," ",IF(AND(P19&gt;0,P19&lt;6,Q19&gt;0,Q19&lt;4),VALUE(CONCATENATE(P19,Q19))))</f>
        <v xml:space="preserve"> </v>
      </c>
      <c r="AT19" s="8" t="str">
        <f>IF(ISBLANK(M19)," ",IF(AND(OR(R19=1,R19=5),OR(S19&gt;0,S19&lt;4)),VALUE(CONCATENATE(R19,S19))))</f>
        <v xml:space="preserve"> </v>
      </c>
      <c r="AV19" s="8" t="str">
        <f>IF(ISBLANK(M19)," ",VLOOKUP(AQ19,$BA$16:$BB$18,2,2))</f>
        <v xml:space="preserve"> </v>
      </c>
      <c r="AW19" s="8" t="str">
        <f>IF(ISBLANK(M19)," ",VLOOKUP(+$AR19,$BC$16:$BD$19,2,2))</f>
        <v xml:space="preserve"> </v>
      </c>
      <c r="AX19" s="8" t="str">
        <f>IF(ISBLANK(M19)," ",VLOOKUP($AS19,$BE$16:$BF$28,2,2))</f>
        <v xml:space="preserve"> </v>
      </c>
      <c r="AY19" s="8" t="str">
        <f>IF(ISBLANK(M19)," ",VLOOKUP($AT19,$BG$16:$BH$20,2,2))</f>
        <v xml:space="preserve"> </v>
      </c>
      <c r="BH19" s="14"/>
      <c r="BL19" s="11"/>
      <c r="BM19" s="11"/>
      <c r="BN19" s="11"/>
    </row>
    <row r="20" spans="3:66" ht="32.25" customHeight="1" thickBot="1" x14ac:dyDescent="0.2">
      <c r="C20" s="329"/>
      <c r="D20" s="330"/>
      <c r="E20" s="341"/>
      <c r="F20" s="342"/>
      <c r="G20" s="342"/>
      <c r="H20" s="342"/>
      <c r="I20" s="342"/>
      <c r="J20" s="342"/>
      <c r="K20" s="342"/>
      <c r="L20" s="342"/>
      <c r="M20" s="342"/>
      <c r="N20" s="342"/>
      <c r="O20" s="342"/>
      <c r="P20" s="342"/>
      <c r="Q20" s="342"/>
      <c r="R20" s="342"/>
      <c r="S20" s="342"/>
      <c r="T20" s="342"/>
      <c r="U20" s="342"/>
      <c r="V20" s="343"/>
      <c r="W20" s="333"/>
      <c r="X20" s="333"/>
      <c r="Y20" s="333"/>
      <c r="Z20" s="333"/>
      <c r="AA20" s="333"/>
      <c r="AB20" s="334"/>
      <c r="AC20" s="338"/>
      <c r="AD20" s="339"/>
      <c r="AE20" s="339"/>
      <c r="AF20" s="339"/>
      <c r="AG20" s="339"/>
      <c r="AH20" s="340"/>
      <c r="AI20" s="295"/>
      <c r="AJ20" s="296"/>
      <c r="AK20" s="296"/>
      <c r="AL20" s="297"/>
      <c r="AQ20" s="8" t="str">
        <f>IF(ISBLANK(M20)," ",IF(AND(M20&gt;0,M20&lt;4),M20))</f>
        <v xml:space="preserve"> </v>
      </c>
      <c r="AR20" s="8" t="str">
        <f>IF(ISBLANK(M20)," ",IF(AND(N20=1,O20=1),VALUE(CONCATENATE(N20,O20))))</f>
        <v xml:space="preserve"> </v>
      </c>
      <c r="AS20" s="8" t="str">
        <f>IF(ISBLANK(M20)," ",IF(AND(P20&gt;0,P20&lt;6,Q20&gt;0,Q20&lt;4),VALUE(CONCATENATE(P20,Q20))))</f>
        <v xml:space="preserve"> </v>
      </c>
      <c r="AT20" s="8" t="str">
        <f>IF(ISBLANK(M20)," ",IF(AND(OR(R20=1,R20=5),OR(S20&gt;0,S20&lt;4)),VALUE(CONCATENATE(R20,S20))))</f>
        <v xml:space="preserve"> </v>
      </c>
      <c r="AV20" s="8" t="str">
        <f>IF(ISBLANK(M20)," ",VLOOKUP(AQ20,$BA$16:$BB$18,2,2))</f>
        <v xml:space="preserve"> </v>
      </c>
      <c r="AW20" s="8" t="str">
        <f>IF(ISBLANK(M20)," ",VLOOKUP(+$AR20,$BC$16:$BD$19,2,2))</f>
        <v xml:space="preserve"> </v>
      </c>
      <c r="AX20" s="8" t="str">
        <f>IF(ISBLANK(M20)," ",VLOOKUP($AS20,$BE$16:$BF$28,2,2))</f>
        <v xml:space="preserve"> </v>
      </c>
      <c r="AY20" s="8" t="str">
        <f>IF(ISBLANK(M20)," ",VLOOKUP($AT20,$BG$16:$BH$20,2,2))</f>
        <v xml:space="preserve"> </v>
      </c>
      <c r="BH20" s="13"/>
      <c r="BL20" s="11"/>
      <c r="BM20" s="11"/>
      <c r="BN20" s="11"/>
    </row>
    <row r="21" spans="3:66" ht="32.25" customHeight="1" thickTop="1" x14ac:dyDescent="0.15">
      <c r="C21" s="331"/>
      <c r="D21" s="332"/>
      <c r="E21" s="212" t="s">
        <v>22</v>
      </c>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72" t="s">
        <v>110</v>
      </c>
      <c r="AD21" s="323"/>
      <c r="AE21" s="323"/>
      <c r="AF21" s="323"/>
      <c r="AG21" s="323"/>
      <c r="AH21" s="324"/>
      <c r="AI21" s="344"/>
      <c r="AJ21" s="344"/>
      <c r="AK21" s="344"/>
      <c r="AL21" s="344"/>
      <c r="BL21" s="11"/>
      <c r="BM21" s="11"/>
      <c r="BN21" s="11"/>
    </row>
    <row r="22" spans="3:66" ht="32.25" customHeight="1" x14ac:dyDescent="0.15">
      <c r="BL22" s="11"/>
      <c r="BM22" s="11"/>
      <c r="BN22" s="11"/>
    </row>
    <row r="23" spans="3:66" ht="32.25" customHeight="1" x14ac:dyDescent="0.15">
      <c r="C23" s="327" t="s">
        <v>23</v>
      </c>
      <c r="D23" s="328"/>
      <c r="E23" s="289" t="s">
        <v>33</v>
      </c>
      <c r="F23" s="290"/>
      <c r="G23" s="290"/>
      <c r="H23" s="290"/>
      <c r="I23" s="290"/>
      <c r="J23" s="290"/>
      <c r="K23" s="290"/>
      <c r="L23" s="290"/>
      <c r="M23" s="290"/>
      <c r="N23" s="290"/>
      <c r="O23" s="290"/>
      <c r="P23" s="290"/>
      <c r="Q23" s="290"/>
      <c r="R23" s="290"/>
      <c r="S23" s="290"/>
      <c r="T23" s="290"/>
      <c r="U23" s="290"/>
      <c r="V23" s="290"/>
      <c r="W23" s="290"/>
      <c r="X23" s="290"/>
      <c r="Y23" s="290"/>
      <c r="Z23" s="290"/>
      <c r="AA23" s="290"/>
      <c r="AB23" s="291"/>
      <c r="AC23" s="322" t="s">
        <v>34</v>
      </c>
      <c r="AD23" s="322"/>
      <c r="AE23" s="322"/>
      <c r="AF23" s="322"/>
      <c r="AG23" s="322"/>
      <c r="AH23" s="322"/>
      <c r="AI23" s="291" t="s">
        <v>21</v>
      </c>
      <c r="AJ23" s="322"/>
      <c r="AK23" s="322"/>
      <c r="AL23" s="322"/>
      <c r="BL23" s="11"/>
      <c r="BM23" s="11"/>
      <c r="BN23" s="11"/>
    </row>
    <row r="24" spans="3:66" ht="32.25" customHeight="1" x14ac:dyDescent="0.15">
      <c r="C24" s="329"/>
      <c r="D24" s="330"/>
      <c r="E24" s="320" t="s">
        <v>103</v>
      </c>
      <c r="F24" s="321"/>
      <c r="G24" s="321"/>
      <c r="H24" s="321"/>
      <c r="I24" s="321"/>
      <c r="J24" s="321"/>
      <c r="K24" s="321"/>
      <c r="L24" s="321"/>
      <c r="M24" s="321"/>
      <c r="N24" s="321"/>
      <c r="O24" s="321"/>
      <c r="P24" s="321"/>
      <c r="Q24" s="321"/>
      <c r="R24" s="321"/>
      <c r="S24" s="321"/>
      <c r="T24" s="321"/>
      <c r="U24" s="321"/>
      <c r="V24" s="345" t="s">
        <v>111</v>
      </c>
      <c r="W24" s="345"/>
      <c r="X24" s="345"/>
      <c r="Y24" s="345"/>
      <c r="Z24" s="345"/>
      <c r="AA24" s="345"/>
      <c r="AB24" s="346"/>
      <c r="AC24" s="69" t="s">
        <v>109</v>
      </c>
      <c r="AD24" s="311"/>
      <c r="AE24" s="311"/>
      <c r="AF24" s="311"/>
      <c r="AG24" s="311"/>
      <c r="AH24" s="312"/>
      <c r="AI24" s="289"/>
      <c r="AJ24" s="290"/>
      <c r="AK24" s="290"/>
      <c r="AL24" s="291"/>
      <c r="BL24" s="11"/>
      <c r="BM24" s="11"/>
      <c r="BN24" s="11"/>
    </row>
    <row r="25" spans="3:66" ht="32.25" customHeight="1" x14ac:dyDescent="0.15">
      <c r="C25" s="329"/>
      <c r="D25" s="330"/>
      <c r="E25" s="320" t="s">
        <v>108</v>
      </c>
      <c r="F25" s="321"/>
      <c r="G25" s="321"/>
      <c r="H25" s="321"/>
      <c r="I25" s="321"/>
      <c r="J25" s="321"/>
      <c r="K25" s="321"/>
      <c r="L25" s="321"/>
      <c r="M25" s="321"/>
      <c r="N25" s="321"/>
      <c r="O25" s="321"/>
      <c r="P25" s="321"/>
      <c r="Q25" s="321"/>
      <c r="R25" s="321"/>
      <c r="S25" s="321"/>
      <c r="T25" s="321"/>
      <c r="U25" s="321"/>
      <c r="V25" s="347" t="s">
        <v>119</v>
      </c>
      <c r="W25" s="347"/>
      <c r="X25" s="347"/>
      <c r="Y25" s="347"/>
      <c r="Z25" s="347"/>
      <c r="AA25" s="347"/>
      <c r="AB25" s="348"/>
      <c r="AC25" s="71" t="s">
        <v>106</v>
      </c>
      <c r="AD25" s="314"/>
      <c r="AE25" s="314"/>
      <c r="AF25" s="314"/>
      <c r="AG25" s="314"/>
      <c r="AH25" s="315"/>
      <c r="AI25" s="211"/>
      <c r="AJ25" s="212"/>
      <c r="AK25" s="212"/>
      <c r="AL25" s="213"/>
      <c r="BL25" s="11"/>
      <c r="BM25" s="11"/>
      <c r="BN25" s="11"/>
    </row>
    <row r="26" spans="3:66" ht="32.25" customHeight="1" x14ac:dyDescent="0.15">
      <c r="C26" s="329"/>
      <c r="D26" s="330"/>
      <c r="E26" s="320" t="s">
        <v>114</v>
      </c>
      <c r="F26" s="321"/>
      <c r="G26" s="321"/>
      <c r="H26" s="321"/>
      <c r="I26" s="321"/>
      <c r="J26" s="321"/>
      <c r="K26" s="321"/>
      <c r="L26" s="321"/>
      <c r="M26" s="321"/>
      <c r="N26" s="321"/>
      <c r="O26" s="321"/>
      <c r="P26" s="321"/>
      <c r="Q26" s="321"/>
      <c r="R26" s="321"/>
      <c r="S26" s="321"/>
      <c r="T26" s="321"/>
      <c r="U26" s="321"/>
      <c r="V26" s="335" t="s">
        <v>129</v>
      </c>
      <c r="W26" s="335"/>
      <c r="X26" s="335"/>
      <c r="Y26" s="335"/>
      <c r="Z26" s="335"/>
      <c r="AA26" s="335"/>
      <c r="AB26" s="336"/>
      <c r="AC26" s="71" t="s">
        <v>107</v>
      </c>
      <c r="AD26" s="314"/>
      <c r="AE26" s="314"/>
      <c r="AF26" s="314"/>
      <c r="AG26" s="314"/>
      <c r="AH26" s="315"/>
      <c r="AI26" s="211"/>
      <c r="AJ26" s="212"/>
      <c r="AK26" s="212"/>
      <c r="AL26" s="213"/>
      <c r="BL26" s="11"/>
      <c r="BM26" s="11"/>
      <c r="BN26" s="11"/>
    </row>
    <row r="27" spans="3:66" ht="32.25" customHeight="1" x14ac:dyDescent="0.15">
      <c r="C27" s="329"/>
      <c r="D27" s="330"/>
      <c r="E27" s="320"/>
      <c r="F27" s="321"/>
      <c r="G27" s="321"/>
      <c r="H27" s="321"/>
      <c r="I27" s="321"/>
      <c r="J27" s="321"/>
      <c r="K27" s="321"/>
      <c r="L27" s="321"/>
      <c r="M27" s="321"/>
      <c r="N27" s="321"/>
      <c r="O27" s="321"/>
      <c r="P27" s="321"/>
      <c r="Q27" s="321"/>
      <c r="R27" s="321"/>
      <c r="S27" s="321"/>
      <c r="T27" s="321"/>
      <c r="U27" s="321"/>
      <c r="V27" s="335"/>
      <c r="W27" s="335"/>
      <c r="X27" s="335"/>
      <c r="Y27" s="335"/>
      <c r="Z27" s="335"/>
      <c r="AA27" s="335"/>
      <c r="AB27" s="336"/>
      <c r="AC27" s="71"/>
      <c r="AD27" s="314"/>
      <c r="AE27" s="314"/>
      <c r="AF27" s="314"/>
      <c r="AG27" s="314"/>
      <c r="AH27" s="315"/>
      <c r="AI27" s="290"/>
      <c r="AJ27" s="290"/>
      <c r="AK27" s="290"/>
      <c r="AL27" s="291"/>
      <c r="BL27" s="11"/>
      <c r="BM27" s="11"/>
      <c r="BN27" s="11"/>
    </row>
    <row r="28" spans="3:66" ht="32.25" customHeight="1" thickBot="1" x14ac:dyDescent="0.2">
      <c r="C28" s="329"/>
      <c r="D28" s="330"/>
      <c r="E28" s="295"/>
      <c r="F28" s="296"/>
      <c r="G28" s="296"/>
      <c r="H28" s="296"/>
      <c r="I28" s="296"/>
      <c r="J28" s="296"/>
      <c r="K28" s="296"/>
      <c r="L28" s="296"/>
      <c r="M28" s="296"/>
      <c r="N28" s="296"/>
      <c r="O28" s="296"/>
      <c r="P28" s="296"/>
      <c r="Q28" s="296"/>
      <c r="R28" s="296"/>
      <c r="S28" s="296"/>
      <c r="T28" s="296"/>
      <c r="U28" s="296"/>
      <c r="V28" s="296"/>
      <c r="W28" s="296"/>
      <c r="X28" s="296"/>
      <c r="Y28" s="296"/>
      <c r="Z28" s="296"/>
      <c r="AA28" s="296"/>
      <c r="AB28" s="297"/>
      <c r="AC28" s="41"/>
      <c r="AD28" s="314"/>
      <c r="AE28" s="314"/>
      <c r="AF28" s="314"/>
      <c r="AG28" s="314"/>
      <c r="AH28" s="315"/>
      <c r="AI28" s="325"/>
      <c r="AJ28" s="325"/>
      <c r="AK28" s="325"/>
      <c r="AL28" s="326"/>
      <c r="BL28" s="11"/>
      <c r="BM28" s="11"/>
      <c r="BN28" s="11"/>
    </row>
    <row r="29" spans="3:66" ht="32.25" customHeight="1" thickTop="1" x14ac:dyDescent="0.15">
      <c r="C29" s="331"/>
      <c r="D29" s="332"/>
      <c r="E29" s="349" t="s">
        <v>112</v>
      </c>
      <c r="F29" s="350"/>
      <c r="G29" s="350"/>
      <c r="H29" s="350"/>
      <c r="I29" s="350"/>
      <c r="J29" s="350"/>
      <c r="K29" s="350"/>
      <c r="L29" s="350"/>
      <c r="M29" s="351" t="s">
        <v>150</v>
      </c>
      <c r="N29" s="351"/>
      <c r="O29" s="351"/>
      <c r="P29" s="351"/>
      <c r="Q29" s="351"/>
      <c r="R29" s="351"/>
      <c r="S29" s="351"/>
      <c r="T29" s="351"/>
      <c r="U29" s="351"/>
      <c r="V29" s="351"/>
      <c r="W29" s="351"/>
      <c r="X29" s="351"/>
      <c r="Y29" s="351"/>
      <c r="Z29" s="351"/>
      <c r="AA29" s="351"/>
      <c r="AB29" s="352"/>
      <c r="AC29" s="73" t="s">
        <v>113</v>
      </c>
      <c r="AD29" s="323"/>
      <c r="AE29" s="323"/>
      <c r="AF29" s="323"/>
      <c r="AG29" s="323"/>
      <c r="AH29" s="324"/>
      <c r="AI29" s="212"/>
      <c r="AJ29" s="212"/>
      <c r="AK29" s="212"/>
      <c r="AL29" s="213"/>
      <c r="BL29" s="11"/>
      <c r="BM29" s="11"/>
      <c r="BN29" s="11"/>
    </row>
    <row r="30" spans="3:66" x14ac:dyDescent="0.15">
      <c r="BL30" s="11"/>
      <c r="BM30" s="11"/>
      <c r="BN30" s="11"/>
    </row>
    <row r="31" spans="3:66" ht="24.95" customHeight="1" x14ac:dyDescent="0.15">
      <c r="C31" s="320" t="s">
        <v>115</v>
      </c>
      <c r="D31" s="321"/>
      <c r="E31" s="321"/>
      <c r="F31" s="321"/>
      <c r="G31" s="321"/>
      <c r="H31" s="321"/>
      <c r="I31" s="321"/>
      <c r="J31" s="321"/>
      <c r="K31" s="321"/>
      <c r="L31" s="321"/>
      <c r="M31" s="321"/>
      <c r="N31" s="354" t="s">
        <v>117</v>
      </c>
      <c r="O31" s="354"/>
      <c r="P31" s="354"/>
      <c r="Q31" s="354"/>
      <c r="R31" s="354"/>
      <c r="S31" s="354"/>
      <c r="T31" s="354"/>
      <c r="U31" s="354"/>
      <c r="V31" s="354"/>
      <c r="W31" s="354"/>
      <c r="X31" s="355"/>
      <c r="Y31" s="314"/>
      <c r="Z31" s="314"/>
      <c r="AA31" s="314"/>
      <c r="AB31" s="314"/>
      <c r="AC31" s="314"/>
      <c r="AD31" s="314"/>
      <c r="AE31" s="314"/>
      <c r="AF31" s="314"/>
      <c r="AG31" s="1" t="s">
        <v>4</v>
      </c>
      <c r="AH31" s="15"/>
      <c r="BL31" s="11"/>
      <c r="BM31" s="11"/>
      <c r="BN31" s="11"/>
    </row>
    <row r="32" spans="3:66" ht="24.95" customHeight="1" x14ac:dyDescent="0.15">
      <c r="C32" s="320" t="s">
        <v>116</v>
      </c>
      <c r="D32" s="321"/>
      <c r="E32" s="321"/>
      <c r="F32" s="321"/>
      <c r="G32" s="321"/>
      <c r="H32" s="321"/>
      <c r="I32" s="321"/>
      <c r="J32" s="321"/>
      <c r="K32" s="321"/>
      <c r="L32" s="321"/>
      <c r="M32" s="321"/>
      <c r="N32" s="356" t="s">
        <v>153</v>
      </c>
      <c r="O32" s="356"/>
      <c r="P32" s="356"/>
      <c r="Q32" s="356"/>
      <c r="R32" s="356"/>
      <c r="S32" s="356"/>
      <c r="T32" s="356"/>
      <c r="U32" s="356"/>
      <c r="V32" s="356"/>
      <c r="W32" s="356"/>
      <c r="X32" s="357"/>
      <c r="Y32" s="314"/>
      <c r="Z32" s="314"/>
      <c r="AA32" s="314"/>
      <c r="AB32" s="314"/>
      <c r="AC32" s="314"/>
      <c r="AD32" s="314"/>
      <c r="AE32" s="314"/>
      <c r="AF32" s="314"/>
      <c r="AG32" s="1" t="s">
        <v>4</v>
      </c>
      <c r="AH32" s="15"/>
      <c r="BL32" s="11"/>
      <c r="BM32" s="11"/>
      <c r="BN32" s="11"/>
    </row>
    <row r="33" spans="3:66" ht="24.95" customHeight="1" x14ac:dyDescent="0.15">
      <c r="C33" s="154"/>
      <c r="D33" s="154"/>
      <c r="E33" s="154"/>
      <c r="F33" s="154"/>
      <c r="G33" s="154"/>
      <c r="H33" s="154"/>
      <c r="I33" s="154"/>
      <c r="J33" s="154"/>
      <c r="K33" s="154"/>
      <c r="L33" s="154"/>
      <c r="M33" s="154"/>
      <c r="N33" s="358"/>
      <c r="O33" s="358"/>
      <c r="P33" s="358"/>
      <c r="Q33" s="358"/>
      <c r="R33" s="358"/>
      <c r="S33" s="358"/>
      <c r="T33" s="358"/>
      <c r="U33" s="358"/>
      <c r="V33" s="358"/>
      <c r="W33" s="358"/>
      <c r="X33" s="358"/>
      <c r="Y33" s="353"/>
      <c r="Z33" s="353"/>
      <c r="AA33" s="353"/>
      <c r="AB33" s="353"/>
      <c r="AC33" s="353"/>
      <c r="AD33" s="353"/>
      <c r="AE33" s="353"/>
      <c r="AF33" s="353"/>
      <c r="AG33" s="111"/>
      <c r="AH33" s="115"/>
      <c r="BL33" s="11"/>
      <c r="BM33" s="11"/>
      <c r="BN33" s="11"/>
    </row>
    <row r="34" spans="3:66" ht="6.95" customHeight="1" x14ac:dyDescent="0.15">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BL34" s="11"/>
      <c r="BM34" s="11"/>
      <c r="BN34" s="11"/>
    </row>
    <row r="35" spans="3:66" x14ac:dyDescent="0.15">
      <c r="BL35" s="11"/>
      <c r="BM35" s="11"/>
      <c r="BN35" s="11"/>
    </row>
    <row r="36" spans="3:66" x14ac:dyDescent="0.15">
      <c r="BL36" s="11"/>
      <c r="BM36" s="11"/>
      <c r="BN36" s="11"/>
    </row>
    <row r="37" spans="3:66" x14ac:dyDescent="0.15">
      <c r="BL37" s="11"/>
      <c r="BM37" s="11"/>
      <c r="BN37" s="11"/>
    </row>
    <row r="38" spans="3:66" x14ac:dyDescent="0.15">
      <c r="BL38" s="11"/>
      <c r="BM38" s="11"/>
      <c r="BN38" s="11"/>
    </row>
    <row r="39" spans="3:66" x14ac:dyDescent="0.15">
      <c r="BL39" s="11"/>
      <c r="BM39" s="11"/>
      <c r="BN39" s="11"/>
    </row>
    <row r="40" spans="3:66" x14ac:dyDescent="0.15">
      <c r="BL40" s="11"/>
      <c r="BM40" s="11"/>
      <c r="BN40" s="11"/>
    </row>
    <row r="41" spans="3:66" x14ac:dyDescent="0.15">
      <c r="BL41" s="11"/>
      <c r="BM41" s="11"/>
      <c r="BN41" s="11"/>
    </row>
    <row r="42" spans="3:66" x14ac:dyDescent="0.15">
      <c r="BL42" s="11"/>
      <c r="BM42" s="11"/>
      <c r="BN42" s="11"/>
    </row>
    <row r="43" spans="3:66" x14ac:dyDescent="0.15">
      <c r="BL43" s="11"/>
      <c r="BM43" s="11"/>
      <c r="BN43" s="11"/>
    </row>
    <row r="44" spans="3:66" x14ac:dyDescent="0.15">
      <c r="BL44" s="11"/>
      <c r="BM44" s="11"/>
      <c r="BN44" s="11"/>
    </row>
    <row r="45" spans="3:66" x14ac:dyDescent="0.15">
      <c r="BL45" s="11"/>
      <c r="BM45" s="11"/>
      <c r="BN45" s="11"/>
    </row>
    <row r="46" spans="3:66" x14ac:dyDescent="0.15">
      <c r="BL46" s="11"/>
      <c r="BM46" s="11"/>
      <c r="BN46" s="11"/>
    </row>
    <row r="47" spans="3:66" x14ac:dyDescent="0.15">
      <c r="BL47" s="11"/>
      <c r="BM47" s="11"/>
      <c r="BN47" s="11"/>
    </row>
    <row r="48" spans="3:66" x14ac:dyDescent="0.15">
      <c r="BL48" s="11"/>
      <c r="BM48" s="11"/>
      <c r="BN48" s="11"/>
    </row>
    <row r="49" spans="64:66" x14ac:dyDescent="0.15">
      <c r="BL49" s="11"/>
      <c r="BM49" s="11"/>
      <c r="BN49" s="11"/>
    </row>
    <row r="50" spans="64:66" x14ac:dyDescent="0.15">
      <c r="BL50" s="11"/>
      <c r="BM50" s="11"/>
      <c r="BN50" s="11"/>
    </row>
    <row r="51" spans="64:66" x14ac:dyDescent="0.15">
      <c r="BL51" s="11"/>
      <c r="BM51" s="11"/>
      <c r="BN51" s="11"/>
    </row>
    <row r="52" spans="64:66" x14ac:dyDescent="0.15">
      <c r="BL52" s="11"/>
      <c r="BM52" s="11"/>
      <c r="BN52" s="11"/>
    </row>
    <row r="53" spans="64:66" x14ac:dyDescent="0.15">
      <c r="BL53" s="11"/>
      <c r="BM53" s="11"/>
      <c r="BN53" s="11"/>
    </row>
    <row r="54" spans="64:66" x14ac:dyDescent="0.15">
      <c r="BL54" s="11"/>
      <c r="BM54" s="11"/>
      <c r="BN54" s="11"/>
    </row>
    <row r="55" spans="64:66" x14ac:dyDescent="0.15">
      <c r="BL55" s="11"/>
      <c r="BM55" s="11"/>
      <c r="BN55" s="11"/>
    </row>
    <row r="56" spans="64:66" x14ac:dyDescent="0.15">
      <c r="BL56" s="11"/>
      <c r="BM56" s="11"/>
      <c r="BN56" s="11"/>
    </row>
    <row r="57" spans="64:66" x14ac:dyDescent="0.15">
      <c r="BL57" s="11"/>
      <c r="BM57" s="11"/>
      <c r="BN57" s="11"/>
    </row>
    <row r="58" spans="64:66" x14ac:dyDescent="0.15">
      <c r="BL58" s="11"/>
      <c r="BM58" s="11"/>
      <c r="BN58" s="11"/>
    </row>
    <row r="59" spans="64:66" x14ac:dyDescent="0.15">
      <c r="BL59" s="11"/>
      <c r="BM59" s="11"/>
      <c r="BN59" s="11"/>
    </row>
    <row r="60" spans="64:66" x14ac:dyDescent="0.15">
      <c r="BL60" s="11"/>
      <c r="BM60" s="11"/>
      <c r="BN60" s="11"/>
    </row>
    <row r="61" spans="64:66" x14ac:dyDescent="0.15">
      <c r="BL61" s="11"/>
      <c r="BM61" s="11"/>
      <c r="BN61" s="11"/>
    </row>
    <row r="62" spans="64:66" x14ac:dyDescent="0.15">
      <c r="BL62" s="11"/>
      <c r="BM62" s="11"/>
      <c r="BN62" s="11"/>
    </row>
    <row r="63" spans="64:66" x14ac:dyDescent="0.15">
      <c r="BL63" s="11"/>
      <c r="BM63" s="11"/>
      <c r="BN63" s="11"/>
    </row>
    <row r="64" spans="64:66" x14ac:dyDescent="0.15">
      <c r="BL64" s="11"/>
      <c r="BM64" s="11"/>
      <c r="BN64" s="11"/>
    </row>
    <row r="65" spans="64:66" x14ac:dyDescent="0.15">
      <c r="BL65" s="11"/>
      <c r="BM65" s="11"/>
      <c r="BN65" s="11"/>
    </row>
    <row r="66" spans="64:66" x14ac:dyDescent="0.15">
      <c r="BL66" s="11"/>
      <c r="BM66" s="11"/>
      <c r="BN66" s="11"/>
    </row>
    <row r="67" spans="64:66" x14ac:dyDescent="0.15">
      <c r="BL67" s="11"/>
      <c r="BM67" s="11"/>
      <c r="BN67" s="11"/>
    </row>
    <row r="68" spans="64:66" x14ac:dyDescent="0.15">
      <c r="BL68" s="11"/>
      <c r="BM68" s="11"/>
      <c r="BN68" s="11"/>
    </row>
    <row r="69" spans="64:66" x14ac:dyDescent="0.15">
      <c r="BL69" s="11"/>
      <c r="BM69" s="11"/>
      <c r="BN69" s="11"/>
    </row>
    <row r="70" spans="64:66" x14ac:dyDescent="0.15">
      <c r="BL70" s="11"/>
      <c r="BM70" s="11"/>
      <c r="BN70" s="11"/>
    </row>
    <row r="71" spans="64:66" x14ac:dyDescent="0.15">
      <c r="BL71" s="11"/>
      <c r="BM71" s="11"/>
      <c r="BN71" s="11"/>
    </row>
    <row r="72" spans="64:66" x14ac:dyDescent="0.15">
      <c r="BL72" s="11"/>
      <c r="BM72" s="11"/>
      <c r="BN72" s="11"/>
    </row>
    <row r="73" spans="64:66" x14ac:dyDescent="0.15">
      <c r="BL73" s="11"/>
      <c r="BM73" s="11"/>
      <c r="BN73" s="11"/>
    </row>
    <row r="74" spans="64:66" x14ac:dyDescent="0.15">
      <c r="BL74" s="11"/>
      <c r="BM74" s="11"/>
      <c r="BN74" s="11"/>
    </row>
    <row r="75" spans="64:66" x14ac:dyDescent="0.15">
      <c r="BL75" s="11"/>
      <c r="BM75" s="11"/>
      <c r="BN75" s="11"/>
    </row>
    <row r="76" spans="64:66" x14ac:dyDescent="0.15">
      <c r="BL76" s="11"/>
      <c r="BM76" s="11"/>
      <c r="BN76" s="11"/>
    </row>
    <row r="77" spans="64:66" x14ac:dyDescent="0.15">
      <c r="BL77" s="11"/>
      <c r="BM77" s="11"/>
      <c r="BN77" s="11"/>
    </row>
    <row r="78" spans="64:66" x14ac:dyDescent="0.15">
      <c r="BL78" s="11"/>
      <c r="BM78" s="11"/>
      <c r="BN78" s="11"/>
    </row>
    <row r="79" spans="64:66" x14ac:dyDescent="0.15">
      <c r="BL79" s="11"/>
      <c r="BM79" s="11"/>
      <c r="BN79" s="11"/>
    </row>
    <row r="80" spans="64:66" x14ac:dyDescent="0.15">
      <c r="BL80" s="11"/>
      <c r="BM80" s="11"/>
      <c r="BN80" s="11"/>
    </row>
    <row r="81" spans="64:66" x14ac:dyDescent="0.15">
      <c r="BL81" s="11"/>
      <c r="BM81" s="11"/>
      <c r="BN81" s="11"/>
    </row>
    <row r="82" spans="64:66" x14ac:dyDescent="0.15">
      <c r="BL82" s="11"/>
      <c r="BM82" s="11"/>
      <c r="BN82" s="11"/>
    </row>
    <row r="83" spans="64:66" x14ac:dyDescent="0.15">
      <c r="BL83" s="11"/>
      <c r="BM83" s="11"/>
      <c r="BN83" s="11"/>
    </row>
    <row r="84" spans="64:66" x14ac:dyDescent="0.15">
      <c r="BL84" s="11"/>
      <c r="BM84" s="11"/>
      <c r="BN84" s="11"/>
    </row>
    <row r="85" spans="64:66" x14ac:dyDescent="0.15">
      <c r="BL85" s="11"/>
      <c r="BM85" s="11"/>
      <c r="BN85" s="11"/>
    </row>
    <row r="86" spans="64:66" x14ac:dyDescent="0.15">
      <c r="BL86" s="11"/>
      <c r="BM86" s="11"/>
      <c r="BN86" s="11"/>
    </row>
    <row r="87" spans="64:66" x14ac:dyDescent="0.15">
      <c r="BL87" s="11"/>
      <c r="BM87" s="11"/>
      <c r="BN87" s="11"/>
    </row>
    <row r="88" spans="64:66" x14ac:dyDescent="0.15">
      <c r="BL88" s="11"/>
      <c r="BM88" s="11"/>
      <c r="BN88" s="11"/>
    </row>
    <row r="89" spans="64:66" x14ac:dyDescent="0.15">
      <c r="BL89" s="11"/>
      <c r="BM89" s="11"/>
      <c r="BN89" s="11"/>
    </row>
    <row r="90" spans="64:66" x14ac:dyDescent="0.15">
      <c r="BL90" s="11"/>
      <c r="BM90" s="11"/>
      <c r="BN90" s="11"/>
    </row>
    <row r="91" spans="64:66" x14ac:dyDescent="0.15">
      <c r="BL91" s="11"/>
      <c r="BM91" s="11"/>
      <c r="BN91" s="11"/>
    </row>
    <row r="92" spans="64:66" x14ac:dyDescent="0.15">
      <c r="BL92" s="11"/>
      <c r="BM92" s="11"/>
      <c r="BN92" s="11"/>
    </row>
    <row r="93" spans="64:66" x14ac:dyDescent="0.15">
      <c r="BL93" s="11"/>
      <c r="BM93" s="11"/>
      <c r="BN93" s="11"/>
    </row>
    <row r="94" spans="64:66" x14ac:dyDescent="0.15">
      <c r="BL94" s="11"/>
      <c r="BM94" s="11"/>
      <c r="BN94" s="11"/>
    </row>
    <row r="95" spans="64:66" x14ac:dyDescent="0.15">
      <c r="BL95" s="11"/>
      <c r="BM95" s="11"/>
      <c r="BN95" s="11"/>
    </row>
    <row r="96" spans="64:66" x14ac:dyDescent="0.15">
      <c r="BL96" s="11"/>
      <c r="BM96" s="11"/>
      <c r="BN96" s="11"/>
    </row>
    <row r="97" spans="64:66" x14ac:dyDescent="0.15">
      <c r="BL97" s="11"/>
      <c r="BM97" s="11"/>
      <c r="BN97" s="11"/>
    </row>
    <row r="98" spans="64:66" x14ac:dyDescent="0.15">
      <c r="BL98" s="11"/>
      <c r="BM98" s="11"/>
      <c r="BN98" s="11"/>
    </row>
    <row r="99" spans="64:66" x14ac:dyDescent="0.15">
      <c r="BL99" s="11"/>
      <c r="BM99" s="11"/>
      <c r="BN99" s="11"/>
    </row>
    <row r="100" spans="64:66" x14ac:dyDescent="0.15">
      <c r="BL100" s="11"/>
      <c r="BM100" s="11"/>
      <c r="BN100" s="11"/>
    </row>
    <row r="101" spans="64:66" x14ac:dyDescent="0.15">
      <c r="BL101" s="11"/>
      <c r="BM101" s="11"/>
      <c r="BN101" s="11"/>
    </row>
    <row r="102" spans="64:66" x14ac:dyDescent="0.15">
      <c r="BL102" s="11"/>
      <c r="BM102" s="11"/>
      <c r="BN102" s="11"/>
    </row>
    <row r="103" spans="64:66" x14ac:dyDescent="0.15">
      <c r="BL103" s="11"/>
      <c r="BM103" s="11"/>
      <c r="BN103" s="11"/>
    </row>
    <row r="104" spans="64:66" x14ac:dyDescent="0.15">
      <c r="BL104" s="11"/>
      <c r="BM104" s="11"/>
      <c r="BN104" s="11"/>
    </row>
    <row r="105" spans="64:66" x14ac:dyDescent="0.15">
      <c r="BL105" s="11"/>
      <c r="BM105" s="11"/>
      <c r="BN105" s="11"/>
    </row>
    <row r="106" spans="64:66" x14ac:dyDescent="0.15">
      <c r="BL106" s="11"/>
      <c r="BM106" s="11"/>
      <c r="BN106" s="11"/>
    </row>
    <row r="107" spans="64:66" x14ac:dyDescent="0.15">
      <c r="BL107" s="11"/>
      <c r="BM107" s="11"/>
      <c r="BN107" s="11"/>
    </row>
    <row r="108" spans="64:66" x14ac:dyDescent="0.15">
      <c r="BL108" s="11"/>
      <c r="BM108" s="11"/>
      <c r="BN108" s="11"/>
    </row>
    <row r="109" spans="64:66" x14ac:dyDescent="0.15">
      <c r="BL109" s="11"/>
      <c r="BM109" s="11"/>
      <c r="BN109" s="11"/>
    </row>
    <row r="110" spans="64:66" x14ac:dyDescent="0.15">
      <c r="BL110" s="11"/>
      <c r="BM110" s="11"/>
      <c r="BN110" s="11"/>
    </row>
    <row r="111" spans="64:66" x14ac:dyDescent="0.15">
      <c r="BL111" s="11"/>
      <c r="BM111" s="11"/>
      <c r="BN111" s="11"/>
    </row>
    <row r="112" spans="64:66" x14ac:dyDescent="0.15">
      <c r="BL112" s="11"/>
      <c r="BM112" s="11"/>
      <c r="BN112" s="11"/>
    </row>
    <row r="113" spans="64:66" x14ac:dyDescent="0.15">
      <c r="BL113" s="11"/>
      <c r="BM113" s="11"/>
      <c r="BN113" s="11"/>
    </row>
    <row r="114" spans="64:66" x14ac:dyDescent="0.15">
      <c r="BL114" s="11"/>
      <c r="BM114" s="11"/>
      <c r="BN114" s="11"/>
    </row>
    <row r="115" spans="64:66" x14ac:dyDescent="0.15">
      <c r="BL115" s="11"/>
      <c r="BM115" s="11"/>
      <c r="BN115" s="11"/>
    </row>
    <row r="116" spans="64:66" x14ac:dyDescent="0.15">
      <c r="BL116" s="11"/>
      <c r="BM116" s="11"/>
      <c r="BN116" s="11"/>
    </row>
    <row r="117" spans="64:66" x14ac:dyDescent="0.15">
      <c r="BL117" s="11"/>
      <c r="BM117" s="11"/>
      <c r="BN117" s="11"/>
    </row>
    <row r="118" spans="64:66" x14ac:dyDescent="0.15">
      <c r="BL118" s="11"/>
      <c r="BM118" s="11"/>
      <c r="BN118" s="11"/>
    </row>
    <row r="119" spans="64:66" x14ac:dyDescent="0.15">
      <c r="BL119" s="11"/>
      <c r="BM119" s="11"/>
      <c r="BN119" s="11"/>
    </row>
    <row r="120" spans="64:66" x14ac:dyDescent="0.15">
      <c r="BL120" s="11"/>
      <c r="BM120" s="11"/>
      <c r="BN120" s="11"/>
    </row>
    <row r="121" spans="64:66" x14ac:dyDescent="0.15">
      <c r="BL121" s="11"/>
      <c r="BM121" s="11"/>
      <c r="BN121" s="11"/>
    </row>
    <row r="122" spans="64:66" x14ac:dyDescent="0.15">
      <c r="BL122" s="11"/>
      <c r="BM122" s="11"/>
      <c r="BN122" s="11"/>
    </row>
    <row r="123" spans="64:66" x14ac:dyDescent="0.15">
      <c r="BL123" s="11"/>
      <c r="BM123" s="11"/>
      <c r="BN123" s="11"/>
    </row>
    <row r="124" spans="64:66" x14ac:dyDescent="0.15">
      <c r="BL124" s="11"/>
      <c r="BM124" s="11"/>
      <c r="BN124" s="11"/>
    </row>
    <row r="125" spans="64:66" x14ac:dyDescent="0.15">
      <c r="BL125" s="11"/>
      <c r="BM125" s="11"/>
      <c r="BN125" s="11"/>
    </row>
    <row r="126" spans="64:66" x14ac:dyDescent="0.15">
      <c r="BL126" s="11"/>
      <c r="BM126" s="11"/>
      <c r="BN126" s="11"/>
    </row>
    <row r="127" spans="64:66" x14ac:dyDescent="0.15">
      <c r="BL127" s="11"/>
      <c r="BM127" s="11"/>
      <c r="BN127" s="11"/>
    </row>
    <row r="128" spans="64:66" x14ac:dyDescent="0.15">
      <c r="BL128" s="11"/>
      <c r="BM128" s="11"/>
      <c r="BN128" s="11"/>
    </row>
    <row r="129" spans="64:66" x14ac:dyDescent="0.15">
      <c r="BL129" s="11"/>
      <c r="BM129" s="11"/>
      <c r="BN129" s="11"/>
    </row>
    <row r="130" spans="64:66" x14ac:dyDescent="0.15">
      <c r="BL130" s="11"/>
      <c r="BM130" s="11"/>
      <c r="BN130" s="11"/>
    </row>
    <row r="131" spans="64:66" x14ac:dyDescent="0.15">
      <c r="BL131" s="11"/>
      <c r="BM131" s="11"/>
      <c r="BN131" s="11"/>
    </row>
    <row r="132" spans="64:66" x14ac:dyDescent="0.15">
      <c r="BL132" s="11"/>
      <c r="BM132" s="11"/>
      <c r="BN132" s="11"/>
    </row>
    <row r="133" spans="64:66" x14ac:dyDescent="0.15">
      <c r="BL133" s="11"/>
      <c r="BM133" s="11"/>
      <c r="BN133" s="11"/>
    </row>
    <row r="134" spans="64:66" x14ac:dyDescent="0.15">
      <c r="BL134" s="11"/>
      <c r="BM134" s="11"/>
      <c r="BN134" s="11"/>
    </row>
    <row r="135" spans="64:66" x14ac:dyDescent="0.15">
      <c r="BL135" s="11"/>
      <c r="BM135" s="11"/>
      <c r="BN135" s="11"/>
    </row>
  </sheetData>
  <mergeCells count="87">
    <mergeCell ref="Y33:AF33"/>
    <mergeCell ref="N31:X31"/>
    <mergeCell ref="N32:X32"/>
    <mergeCell ref="N33:X33"/>
    <mergeCell ref="Y31:AF31"/>
    <mergeCell ref="V27:AB27"/>
    <mergeCell ref="E27:U27"/>
    <mergeCell ref="E29:L29"/>
    <mergeCell ref="M29:AB29"/>
    <mergeCell ref="E28:AB28"/>
    <mergeCell ref="AI25:AL25"/>
    <mergeCell ref="C13:L13"/>
    <mergeCell ref="M13:S13"/>
    <mergeCell ref="C15:D21"/>
    <mergeCell ref="E17:V17"/>
    <mergeCell ref="E18:V18"/>
    <mergeCell ref="E19:V19"/>
    <mergeCell ref="AC20:AH20"/>
    <mergeCell ref="E20:V20"/>
    <mergeCell ref="AI21:AL21"/>
    <mergeCell ref="AI17:AL17"/>
    <mergeCell ref="AI19:AL19"/>
    <mergeCell ref="AI18:AL18"/>
    <mergeCell ref="V24:AB24"/>
    <mergeCell ref="E24:U24"/>
    <mergeCell ref="V25:AB25"/>
    <mergeCell ref="AD21:AH21"/>
    <mergeCell ref="W20:AB20"/>
    <mergeCell ref="AD26:AH26"/>
    <mergeCell ref="E21:AB21"/>
    <mergeCell ref="AD24:AH24"/>
    <mergeCell ref="E25:U25"/>
    <mergeCell ref="AD25:AH25"/>
    <mergeCell ref="E26:U26"/>
    <mergeCell ref="V26:AB26"/>
    <mergeCell ref="C31:M31"/>
    <mergeCell ref="C32:M32"/>
    <mergeCell ref="C33:M33"/>
    <mergeCell ref="AI23:AL23"/>
    <mergeCell ref="Y32:AF32"/>
    <mergeCell ref="AD28:AH28"/>
    <mergeCell ref="AD29:AH29"/>
    <mergeCell ref="AI29:AL29"/>
    <mergeCell ref="AI27:AL27"/>
    <mergeCell ref="AI28:AL28"/>
    <mergeCell ref="C23:D29"/>
    <mergeCell ref="E23:AB23"/>
    <mergeCell ref="AD27:AH27"/>
    <mergeCell ref="AC23:AH23"/>
    <mergeCell ref="AI26:AL26"/>
    <mergeCell ref="AI24:AL24"/>
    <mergeCell ref="AI20:AL20"/>
    <mergeCell ref="AI8:AL8"/>
    <mergeCell ref="Y10:AL13"/>
    <mergeCell ref="AI16:AL16"/>
    <mergeCell ref="AC18:AH18"/>
    <mergeCell ref="AI15:AL15"/>
    <mergeCell ref="AC15:AH15"/>
    <mergeCell ref="W15:AB15"/>
    <mergeCell ref="W17:AB17"/>
    <mergeCell ref="AC19:AH19"/>
    <mergeCell ref="AC16:AH16"/>
    <mergeCell ref="AC17:AH17"/>
    <mergeCell ref="W19:AB19"/>
    <mergeCell ref="W16:AB16"/>
    <mergeCell ref="W18:AB18"/>
    <mergeCell ref="Y8:AH8"/>
    <mergeCell ref="AG3:AL3"/>
    <mergeCell ref="I3:AF3"/>
    <mergeCell ref="C4:AL4"/>
    <mergeCell ref="AC6:AE6"/>
    <mergeCell ref="AF6:AG6"/>
    <mergeCell ref="AH6:AI6"/>
    <mergeCell ref="AJ6:AL6"/>
    <mergeCell ref="U6:X6"/>
    <mergeCell ref="Y6:Z6"/>
    <mergeCell ref="AA6:AB6"/>
    <mergeCell ref="E16:V16"/>
    <mergeCell ref="C12:L12"/>
    <mergeCell ref="M12:Q12"/>
    <mergeCell ref="U8:X13"/>
    <mergeCell ref="E15:V15"/>
    <mergeCell ref="R12:S12"/>
    <mergeCell ref="J8:S9"/>
    <mergeCell ref="C8:I9"/>
    <mergeCell ref="J10:S11"/>
    <mergeCell ref="C10:I11"/>
  </mergeCells>
  <phoneticPr fontId="2"/>
  <pageMargins left="0.39370078740157483" right="0.31" top="0.39" bottom="0.46" header="0.27559055118110237" footer="0.33"/>
  <pageSetup paperSize="9"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3"/>
  </sheetPr>
  <dimension ref="A2:BN135"/>
  <sheetViews>
    <sheetView view="pageBreakPreview" topLeftCell="B28" zoomScaleNormal="100" zoomScaleSheetLayoutView="100" workbookViewId="0">
      <selection activeCell="AC17" sqref="AC17:AH17"/>
    </sheetView>
  </sheetViews>
  <sheetFormatPr defaultColWidth="2.625" defaultRowHeight="14.25" x14ac:dyDescent="0.15"/>
  <cols>
    <col min="1" max="1" width="9" style="79" customWidth="1"/>
    <col min="2" max="2" width="1.625" style="79" customWidth="1"/>
    <col min="3" max="19" width="2.625" style="79" customWidth="1"/>
    <col min="20" max="20" width="1.375" style="79" customWidth="1"/>
    <col min="21" max="23" width="2.625" style="79" customWidth="1"/>
    <col min="24" max="24" width="4.375" style="79" customWidth="1"/>
    <col min="25" max="28" width="2.625" style="79" customWidth="1"/>
    <col min="29" max="29" width="3.125" style="79" customWidth="1"/>
    <col min="30" max="38" width="2.625" style="79" customWidth="1"/>
    <col min="39" max="39" width="1.625" style="79" customWidth="1"/>
    <col min="40" max="41" width="2.625" style="79" customWidth="1"/>
    <col min="42" max="42" width="11.375" style="79" customWidth="1"/>
    <col min="43" max="44" width="10.125" style="79" customWidth="1"/>
    <col min="45" max="63" width="2.625" style="79" customWidth="1"/>
    <col min="64" max="65" width="6.75" style="79" customWidth="1"/>
    <col min="66" max="66" width="6" style="79" bestFit="1" customWidth="1"/>
    <col min="67" max="16384" width="2.625" style="79"/>
  </cols>
  <sheetData>
    <row r="2" spans="1:66" ht="18" customHeight="1" x14ac:dyDescent="0.15">
      <c r="C2" s="80" t="s">
        <v>50</v>
      </c>
    </row>
    <row r="3" spans="1:66" ht="24.95" customHeight="1" x14ac:dyDescent="0.15">
      <c r="D3" s="81"/>
      <c r="E3" s="81"/>
      <c r="F3" s="81"/>
      <c r="G3" s="81"/>
      <c r="H3" s="81"/>
      <c r="I3" s="461" t="s">
        <v>47</v>
      </c>
      <c r="J3" s="461"/>
      <c r="K3" s="461"/>
      <c r="L3" s="461"/>
      <c r="M3" s="461"/>
      <c r="N3" s="461"/>
      <c r="O3" s="461"/>
      <c r="P3" s="461"/>
      <c r="Q3" s="461"/>
      <c r="R3" s="461"/>
      <c r="S3" s="461"/>
      <c r="T3" s="461"/>
      <c r="U3" s="461"/>
      <c r="V3" s="461"/>
      <c r="W3" s="461"/>
      <c r="X3" s="461"/>
      <c r="Y3" s="461"/>
      <c r="Z3" s="461"/>
      <c r="AA3" s="461"/>
      <c r="AB3" s="461"/>
      <c r="AC3" s="461"/>
      <c r="AD3" s="461"/>
      <c r="AE3" s="461"/>
      <c r="AF3" s="461"/>
      <c r="AG3" s="460"/>
      <c r="AH3" s="460"/>
      <c r="AI3" s="460"/>
      <c r="AJ3" s="460"/>
      <c r="AK3" s="460"/>
      <c r="AL3" s="460"/>
      <c r="AM3" s="81"/>
    </row>
    <row r="4" spans="1:66" ht="24.95" customHeight="1" x14ac:dyDescent="0.15">
      <c r="C4" s="462" t="s">
        <v>174</v>
      </c>
      <c r="D4" s="462"/>
      <c r="E4" s="462"/>
      <c r="F4" s="462"/>
      <c r="G4" s="462"/>
      <c r="H4" s="462"/>
      <c r="I4" s="462"/>
      <c r="J4" s="462"/>
      <c r="K4" s="462"/>
      <c r="L4" s="462"/>
      <c r="M4" s="462"/>
      <c r="N4" s="462"/>
      <c r="O4" s="462"/>
      <c r="P4" s="462"/>
      <c r="Q4" s="462"/>
      <c r="R4" s="462"/>
      <c r="S4" s="462"/>
      <c r="T4" s="462"/>
      <c r="U4" s="462"/>
      <c r="V4" s="462"/>
      <c r="W4" s="462"/>
      <c r="X4" s="462"/>
      <c r="Y4" s="462"/>
      <c r="Z4" s="462"/>
      <c r="AA4" s="462"/>
      <c r="AB4" s="462"/>
      <c r="AC4" s="462"/>
      <c r="AD4" s="462"/>
      <c r="AE4" s="462"/>
      <c r="AF4" s="462"/>
      <c r="AG4" s="462"/>
      <c r="AH4" s="462"/>
      <c r="AI4" s="462"/>
      <c r="AJ4" s="462"/>
      <c r="AK4" s="462"/>
      <c r="AL4" s="462"/>
      <c r="AM4" s="82"/>
    </row>
    <row r="5" spans="1:66" ht="12.75" customHeight="1" x14ac:dyDescent="0.15"/>
    <row r="6" spans="1:66" ht="21.95" customHeight="1" x14ac:dyDescent="0.15">
      <c r="U6" s="366" t="s">
        <v>173</v>
      </c>
      <c r="V6" s="367"/>
      <c r="W6" s="367"/>
      <c r="X6" s="368"/>
      <c r="Y6" s="463"/>
      <c r="Z6" s="464"/>
      <c r="AA6" s="464"/>
      <c r="AB6" s="465"/>
      <c r="AC6" s="366" t="s">
        <v>2</v>
      </c>
      <c r="AD6" s="367"/>
      <c r="AE6" s="368"/>
      <c r="AF6" s="463"/>
      <c r="AG6" s="464"/>
      <c r="AH6" s="464"/>
      <c r="AI6" s="465"/>
      <c r="AJ6" s="366" t="s">
        <v>18</v>
      </c>
      <c r="AK6" s="367"/>
      <c r="AL6" s="368"/>
    </row>
    <row r="7" spans="1:66" ht="21.95" customHeight="1" x14ac:dyDescent="0.15"/>
    <row r="8" spans="1:66" ht="21.95" customHeight="1" x14ac:dyDescent="0.15">
      <c r="C8" s="454" t="s">
        <v>48</v>
      </c>
      <c r="D8" s="455"/>
      <c r="E8" s="455"/>
      <c r="F8" s="455"/>
      <c r="G8" s="455"/>
      <c r="H8" s="455"/>
      <c r="I8" s="456"/>
      <c r="J8" s="432"/>
      <c r="K8" s="433"/>
      <c r="L8" s="433"/>
      <c r="M8" s="433"/>
      <c r="N8" s="433"/>
      <c r="O8" s="433"/>
      <c r="P8" s="433"/>
      <c r="Q8" s="433"/>
      <c r="R8" s="433"/>
      <c r="S8" s="434"/>
      <c r="T8" s="82"/>
      <c r="U8" s="437" t="s">
        <v>12</v>
      </c>
      <c r="V8" s="438"/>
      <c r="W8" s="438"/>
      <c r="X8" s="439"/>
      <c r="Y8" s="446" t="s">
        <v>171</v>
      </c>
      <c r="Z8" s="447"/>
      <c r="AA8" s="447"/>
      <c r="AB8" s="447"/>
      <c r="AC8" s="447"/>
      <c r="AD8" s="447"/>
      <c r="AE8" s="447"/>
      <c r="AF8" s="447"/>
      <c r="AG8" s="447"/>
      <c r="AH8" s="447"/>
      <c r="AI8" s="419" t="s">
        <v>41</v>
      </c>
      <c r="AJ8" s="420"/>
      <c r="AK8" s="420"/>
      <c r="AL8" s="421"/>
    </row>
    <row r="9" spans="1:66" ht="21.95" customHeight="1" x14ac:dyDescent="0.15">
      <c r="C9" s="457"/>
      <c r="D9" s="458"/>
      <c r="E9" s="458"/>
      <c r="F9" s="458"/>
      <c r="G9" s="458"/>
      <c r="H9" s="458"/>
      <c r="I9" s="459"/>
      <c r="J9" s="451"/>
      <c r="K9" s="452"/>
      <c r="L9" s="452"/>
      <c r="M9" s="452"/>
      <c r="N9" s="452"/>
      <c r="O9" s="452"/>
      <c r="P9" s="452"/>
      <c r="Q9" s="452"/>
      <c r="R9" s="452"/>
      <c r="S9" s="453"/>
      <c r="T9" s="82"/>
      <c r="U9" s="440"/>
      <c r="V9" s="441"/>
      <c r="W9" s="441"/>
      <c r="X9" s="442"/>
      <c r="Y9" s="84"/>
      <c r="Z9" s="85"/>
      <c r="AA9" s="85"/>
      <c r="AB9" s="85"/>
      <c r="AC9" s="85"/>
      <c r="AD9" s="85"/>
      <c r="AE9" s="85"/>
      <c r="AF9" s="85"/>
      <c r="AG9" s="85"/>
      <c r="AH9" s="87"/>
      <c r="AI9" s="88"/>
      <c r="AJ9" s="85"/>
      <c r="AK9" s="85"/>
      <c r="AL9" s="86"/>
      <c r="AP9" s="89"/>
      <c r="AQ9" s="90"/>
      <c r="AR9" s="90"/>
    </row>
    <row r="10" spans="1:66" ht="21.95" customHeight="1" x14ac:dyDescent="0.15">
      <c r="C10" s="466" t="s">
        <v>49</v>
      </c>
      <c r="D10" s="467"/>
      <c r="E10" s="467"/>
      <c r="F10" s="467"/>
      <c r="G10" s="467"/>
      <c r="H10" s="467"/>
      <c r="I10" s="468"/>
      <c r="J10" s="432"/>
      <c r="K10" s="433"/>
      <c r="L10" s="433"/>
      <c r="M10" s="433"/>
      <c r="N10" s="433"/>
      <c r="O10" s="433"/>
      <c r="P10" s="433"/>
      <c r="Q10" s="433"/>
      <c r="R10" s="433"/>
      <c r="S10" s="434"/>
      <c r="T10" s="82"/>
      <c r="U10" s="440"/>
      <c r="V10" s="441"/>
      <c r="W10" s="441"/>
      <c r="X10" s="442"/>
      <c r="Y10" s="422"/>
      <c r="Z10" s="423"/>
      <c r="AA10" s="423"/>
      <c r="AB10" s="423"/>
      <c r="AC10" s="423"/>
      <c r="AD10" s="423"/>
      <c r="AE10" s="423"/>
      <c r="AF10" s="423"/>
      <c r="AG10" s="423"/>
      <c r="AH10" s="423"/>
      <c r="AI10" s="423"/>
      <c r="AJ10" s="423"/>
      <c r="AK10" s="423"/>
      <c r="AL10" s="424"/>
      <c r="AP10" s="89"/>
      <c r="AQ10" s="90"/>
      <c r="AR10" s="90"/>
    </row>
    <row r="11" spans="1:66" ht="21.95" customHeight="1" x14ac:dyDescent="0.15">
      <c r="C11" s="469"/>
      <c r="D11" s="470"/>
      <c r="E11" s="470"/>
      <c r="F11" s="470"/>
      <c r="G11" s="470"/>
      <c r="H11" s="470"/>
      <c r="I11" s="471"/>
      <c r="J11" s="370"/>
      <c r="K11" s="371"/>
      <c r="L11" s="371"/>
      <c r="M11" s="371"/>
      <c r="N11" s="371"/>
      <c r="O11" s="371"/>
      <c r="P11" s="371"/>
      <c r="Q11" s="371"/>
      <c r="R11" s="371"/>
      <c r="S11" s="372"/>
      <c r="T11" s="82"/>
      <c r="U11" s="440"/>
      <c r="V11" s="441"/>
      <c r="W11" s="441"/>
      <c r="X11" s="442"/>
      <c r="Y11" s="425"/>
      <c r="Z11" s="426"/>
      <c r="AA11" s="426"/>
      <c r="AB11" s="426"/>
      <c r="AC11" s="426"/>
      <c r="AD11" s="426"/>
      <c r="AE11" s="426"/>
      <c r="AF11" s="426"/>
      <c r="AG11" s="426"/>
      <c r="AH11" s="426"/>
      <c r="AI11" s="426"/>
      <c r="AJ11" s="426"/>
      <c r="AK11" s="426"/>
      <c r="AL11" s="427"/>
      <c r="AP11" s="89"/>
      <c r="AQ11" s="90"/>
      <c r="AR11" s="90"/>
    </row>
    <row r="12" spans="1:66" ht="21.95" customHeight="1" x14ac:dyDescent="0.15">
      <c r="C12" s="472" t="s">
        <v>60</v>
      </c>
      <c r="D12" s="472"/>
      <c r="E12" s="472"/>
      <c r="F12" s="472"/>
      <c r="G12" s="472"/>
      <c r="H12" s="472"/>
      <c r="I12" s="472"/>
      <c r="J12" s="472"/>
      <c r="K12" s="472"/>
      <c r="L12" s="472"/>
      <c r="M12" s="473"/>
      <c r="N12" s="473"/>
      <c r="O12" s="473"/>
      <c r="P12" s="473"/>
      <c r="Q12" s="474"/>
      <c r="R12" s="448" t="s">
        <v>4</v>
      </c>
      <c r="S12" s="449"/>
      <c r="T12" s="82"/>
      <c r="U12" s="440"/>
      <c r="V12" s="441"/>
      <c r="W12" s="441"/>
      <c r="X12" s="442"/>
      <c r="Y12" s="425"/>
      <c r="Z12" s="426"/>
      <c r="AA12" s="426"/>
      <c r="AB12" s="426"/>
      <c r="AC12" s="426"/>
      <c r="AD12" s="426"/>
      <c r="AE12" s="426"/>
      <c r="AF12" s="426"/>
      <c r="AG12" s="426"/>
      <c r="AH12" s="426"/>
      <c r="AI12" s="426"/>
      <c r="AJ12" s="426"/>
      <c r="AK12" s="426"/>
      <c r="AL12" s="427"/>
      <c r="AP12" s="89"/>
      <c r="AQ12" s="90"/>
      <c r="AR12" s="90"/>
    </row>
    <row r="13" spans="1:66" ht="21.95" customHeight="1" x14ac:dyDescent="0.15">
      <c r="C13" s="382" t="s">
        <v>58</v>
      </c>
      <c r="D13" s="382"/>
      <c r="E13" s="382"/>
      <c r="F13" s="382"/>
      <c r="G13" s="382"/>
      <c r="H13" s="382"/>
      <c r="I13" s="382"/>
      <c r="J13" s="382"/>
      <c r="K13" s="382"/>
      <c r="L13" s="382"/>
      <c r="M13" s="450"/>
      <c r="N13" s="450"/>
      <c r="O13" s="450"/>
      <c r="P13" s="450"/>
      <c r="Q13" s="450"/>
      <c r="R13" s="450"/>
      <c r="S13" s="450"/>
      <c r="T13" s="82"/>
      <c r="U13" s="443"/>
      <c r="V13" s="444"/>
      <c r="W13" s="444"/>
      <c r="X13" s="445"/>
      <c r="Y13" s="416"/>
      <c r="Z13" s="417"/>
      <c r="AA13" s="417"/>
      <c r="AB13" s="417"/>
      <c r="AC13" s="417"/>
      <c r="AD13" s="417"/>
      <c r="AE13" s="417"/>
      <c r="AF13" s="417"/>
      <c r="AG13" s="417"/>
      <c r="AH13" s="417"/>
      <c r="AI13" s="417"/>
      <c r="AJ13" s="417"/>
      <c r="AK13" s="417"/>
      <c r="AL13" s="418"/>
      <c r="AP13" s="89"/>
      <c r="AQ13" s="90"/>
      <c r="AR13" s="90"/>
    </row>
    <row r="14" spans="1:66" x14ac:dyDescent="0.15">
      <c r="A14" s="82"/>
      <c r="B14" s="82"/>
      <c r="C14" s="82"/>
      <c r="D14" s="82"/>
      <c r="E14" s="82"/>
      <c r="F14" s="82"/>
      <c r="G14" s="82"/>
      <c r="H14" s="82"/>
      <c r="I14" s="82"/>
      <c r="J14" s="82"/>
      <c r="K14" s="82"/>
      <c r="L14" s="82"/>
      <c r="M14" s="82"/>
      <c r="N14" s="82"/>
      <c r="O14" s="82"/>
      <c r="P14" s="82"/>
      <c r="Q14" s="82"/>
      <c r="R14" s="82"/>
      <c r="S14" s="82"/>
      <c r="T14" s="82"/>
      <c r="AP14" s="89"/>
      <c r="AQ14" s="89"/>
      <c r="AR14" s="89"/>
    </row>
    <row r="15" spans="1:66" ht="33.75" customHeight="1" x14ac:dyDescent="0.15">
      <c r="C15" s="400" t="s">
        <v>19</v>
      </c>
      <c r="D15" s="401"/>
      <c r="E15" s="432" t="s">
        <v>0</v>
      </c>
      <c r="F15" s="433"/>
      <c r="G15" s="433"/>
      <c r="H15" s="433"/>
      <c r="I15" s="433"/>
      <c r="J15" s="433"/>
      <c r="K15" s="433"/>
      <c r="L15" s="433"/>
      <c r="M15" s="433"/>
      <c r="N15" s="433"/>
      <c r="O15" s="433"/>
      <c r="P15" s="433"/>
      <c r="Q15" s="433"/>
      <c r="R15" s="433"/>
      <c r="S15" s="433"/>
      <c r="T15" s="433"/>
      <c r="U15" s="433"/>
      <c r="V15" s="434"/>
      <c r="W15" s="272" t="s">
        <v>175</v>
      </c>
      <c r="X15" s="272"/>
      <c r="Y15" s="272"/>
      <c r="Z15" s="272"/>
      <c r="AA15" s="272"/>
      <c r="AB15" s="273"/>
      <c r="AC15" s="271" t="s">
        <v>20</v>
      </c>
      <c r="AD15" s="272"/>
      <c r="AE15" s="272"/>
      <c r="AF15" s="272"/>
      <c r="AG15" s="272"/>
      <c r="AH15" s="273"/>
      <c r="AI15" s="432" t="s">
        <v>21</v>
      </c>
      <c r="AJ15" s="433"/>
      <c r="AK15" s="433"/>
      <c r="AL15" s="434"/>
      <c r="AR15" s="91"/>
    </row>
    <row r="16" spans="1:66" ht="32.25" customHeight="1" x14ac:dyDescent="0.15">
      <c r="C16" s="402"/>
      <c r="D16" s="403"/>
      <c r="E16" s="406" t="s">
        <v>178</v>
      </c>
      <c r="F16" s="407"/>
      <c r="G16" s="407"/>
      <c r="H16" s="407"/>
      <c r="I16" s="407"/>
      <c r="J16" s="407"/>
      <c r="K16" s="407"/>
      <c r="L16" s="407"/>
      <c r="M16" s="407"/>
      <c r="N16" s="407"/>
      <c r="O16" s="407"/>
      <c r="P16" s="407"/>
      <c r="Q16" s="407"/>
      <c r="R16" s="407"/>
      <c r="S16" s="407"/>
      <c r="T16" s="407"/>
      <c r="U16" s="407"/>
      <c r="V16" s="408"/>
      <c r="W16" s="435"/>
      <c r="X16" s="435"/>
      <c r="Y16" s="435"/>
      <c r="Z16" s="435"/>
      <c r="AA16" s="435"/>
      <c r="AB16" s="436"/>
      <c r="AC16" s="431"/>
      <c r="AD16" s="383"/>
      <c r="AE16" s="383"/>
      <c r="AF16" s="383"/>
      <c r="AG16" s="383"/>
      <c r="AH16" s="384"/>
      <c r="AI16" s="428"/>
      <c r="AJ16" s="429"/>
      <c r="AK16" s="429"/>
      <c r="AL16" s="430"/>
      <c r="AQ16" s="79" t="str">
        <f>IF(ISBLANK(M16)," ",IF(AND(M16&gt;0,M16&lt;4),M16))</f>
        <v xml:space="preserve"> </v>
      </c>
      <c r="AR16" s="79" t="str">
        <f>IF(ISBLANK(M16)," ",IF(AND(N16=1,O16=1),VALUE(CONCATENATE(N16,O16))))</f>
        <v xml:space="preserve"> </v>
      </c>
      <c r="AS16" s="79" t="str">
        <f>IF(ISBLANK(M16)," ",IF(AND(P16&gt;0,P16&lt;6,Q16&gt;0,Q16&lt;4),VALUE(CONCATENATE(P16,Q16))))</f>
        <v xml:space="preserve"> </v>
      </c>
      <c r="AT16" s="79" t="str">
        <f>IF(ISBLANK(M16)," ",IF(AND(OR(R16=1,R16=5),OR(S16&gt;0,S16&lt;4)),VALUE(CONCATENATE(R16,S16))))</f>
        <v xml:space="preserve"> </v>
      </c>
      <c r="AV16" s="79" t="str">
        <f>IF(ISBLANK(M16)," ",VLOOKUP(AQ16,$BA$16:$BB$18,2,2))</f>
        <v xml:space="preserve"> </v>
      </c>
      <c r="AW16" s="79" t="str">
        <f>IF(ISBLANK(M16)," ",VLOOKUP(+$AR16,$BC$16:$BD$19,2,2))</f>
        <v xml:space="preserve"> </v>
      </c>
      <c r="AX16" s="79" t="str">
        <f>IF(ISBLANK(M16)," ",VLOOKUP($AS16,$BE$16:$BF$28,2,2))</f>
        <v xml:space="preserve"> </v>
      </c>
      <c r="AY16" s="79" t="str">
        <f>IF(ISBLANK(M16)," ",VLOOKUP($AT16,$BG$16:$BH$20,2,2))</f>
        <v xml:space="preserve"> </v>
      </c>
      <c r="BH16" s="93"/>
      <c r="BL16" s="89"/>
      <c r="BM16" s="89"/>
      <c r="BN16" s="89"/>
    </row>
    <row r="17" spans="3:66" ht="32.25" customHeight="1" x14ac:dyDescent="0.15">
      <c r="C17" s="402"/>
      <c r="D17" s="403"/>
      <c r="E17" s="406" t="s">
        <v>179</v>
      </c>
      <c r="F17" s="407"/>
      <c r="G17" s="407"/>
      <c r="H17" s="407"/>
      <c r="I17" s="407"/>
      <c r="J17" s="407"/>
      <c r="K17" s="407"/>
      <c r="L17" s="407"/>
      <c r="M17" s="407"/>
      <c r="N17" s="407"/>
      <c r="O17" s="407"/>
      <c r="P17" s="407"/>
      <c r="Q17" s="407"/>
      <c r="R17" s="407"/>
      <c r="S17" s="407"/>
      <c r="T17" s="407"/>
      <c r="U17" s="407"/>
      <c r="V17" s="408"/>
      <c r="W17" s="435"/>
      <c r="X17" s="435"/>
      <c r="Y17" s="435"/>
      <c r="Z17" s="435"/>
      <c r="AA17" s="435"/>
      <c r="AB17" s="436"/>
      <c r="AC17" s="431"/>
      <c r="AD17" s="383"/>
      <c r="AE17" s="383"/>
      <c r="AF17" s="383"/>
      <c r="AG17" s="383"/>
      <c r="AH17" s="384"/>
      <c r="AI17" s="416"/>
      <c r="AJ17" s="417"/>
      <c r="AK17" s="417"/>
      <c r="AL17" s="418"/>
      <c r="AQ17" s="79" t="str">
        <f>IF(ISBLANK(M17)," ",IF(AND(M17&gt;0,M17&lt;4),M17))</f>
        <v xml:space="preserve"> </v>
      </c>
      <c r="AR17" s="79" t="str">
        <f>IF(ISBLANK(M17)," ",IF(AND(N17=1,O17=1),VALUE(CONCATENATE(N17,O17))))</f>
        <v xml:space="preserve"> </v>
      </c>
      <c r="AS17" s="79" t="str">
        <f>IF(ISBLANK(M17)," ",IF(AND(P17&gt;0,P17&lt;6,Q17&gt;0,Q17&lt;4),VALUE(CONCATENATE(P17,Q17))))</f>
        <v xml:space="preserve"> </v>
      </c>
      <c r="AT17" s="79" t="str">
        <f>IF(ISBLANK(M17)," ",IF(AND(OR(R17=1,R17=5),OR(S17&gt;0,S17&lt;4)),VALUE(CONCATENATE(R17,S17))))</f>
        <v xml:space="preserve"> </v>
      </c>
      <c r="AV17" s="79" t="str">
        <f>IF(ISBLANK(M17)," ",VLOOKUP(AQ17,$BA$16:$BB$18,2,2))</f>
        <v xml:space="preserve"> </v>
      </c>
      <c r="AW17" s="79" t="str">
        <f>IF(ISBLANK(M17)," ",VLOOKUP(+$AR17,$BC$16:$BD$19,2,2))</f>
        <v xml:space="preserve"> </v>
      </c>
      <c r="AX17" s="79" t="str">
        <f>IF(ISBLANK(M17)," ",VLOOKUP($AS17,$BE$16:$BF$28,2,2))</f>
        <v xml:space="preserve"> </v>
      </c>
      <c r="AY17" s="79" t="str">
        <f>IF(ISBLANK(M17)," ",VLOOKUP($AT17,$BG$16:$BH$20,2,2))</f>
        <v xml:space="preserve"> </v>
      </c>
      <c r="BH17" s="93"/>
      <c r="BL17" s="89"/>
      <c r="BM17" s="89"/>
      <c r="BN17" s="89"/>
    </row>
    <row r="18" spans="3:66" ht="32.25" customHeight="1" x14ac:dyDescent="0.15">
      <c r="C18" s="402"/>
      <c r="D18" s="403"/>
      <c r="E18" s="406" t="s">
        <v>176</v>
      </c>
      <c r="F18" s="407"/>
      <c r="G18" s="407"/>
      <c r="H18" s="407"/>
      <c r="I18" s="407"/>
      <c r="J18" s="407"/>
      <c r="K18" s="407"/>
      <c r="L18" s="407"/>
      <c r="M18" s="407"/>
      <c r="N18" s="407"/>
      <c r="O18" s="407"/>
      <c r="P18" s="407"/>
      <c r="Q18" s="407"/>
      <c r="R18" s="407"/>
      <c r="S18" s="407"/>
      <c r="T18" s="407"/>
      <c r="U18" s="407"/>
      <c r="V18" s="408"/>
      <c r="W18" s="435"/>
      <c r="X18" s="435"/>
      <c r="Y18" s="435"/>
      <c r="Z18" s="435"/>
      <c r="AA18" s="435"/>
      <c r="AB18" s="436"/>
      <c r="AC18" s="431"/>
      <c r="AD18" s="383"/>
      <c r="AE18" s="383"/>
      <c r="AF18" s="383"/>
      <c r="AG18" s="383"/>
      <c r="AH18" s="384"/>
      <c r="AI18" s="416"/>
      <c r="AJ18" s="417"/>
      <c r="AK18" s="417"/>
      <c r="AL18" s="418"/>
      <c r="AQ18" s="79" t="str">
        <f>IF(ISBLANK(M18)," ",IF(AND(M18&gt;0,M18&lt;4),M18))</f>
        <v xml:space="preserve"> </v>
      </c>
      <c r="AR18" s="79" t="str">
        <f>IF(ISBLANK(M18)," ",IF(AND(N18=1,O18=1),VALUE(CONCATENATE(N18,O18))))</f>
        <v xml:space="preserve"> </v>
      </c>
      <c r="AS18" s="79" t="str">
        <f>IF(ISBLANK(M18)," ",IF(AND(P18&gt;0,P18&lt;6,Q18&gt;0,Q18&lt;4),VALUE(CONCATENATE(P18,Q18))))</f>
        <v xml:space="preserve"> </v>
      </c>
      <c r="AT18" s="79" t="str">
        <f>IF(ISBLANK(M18)," ",IF(AND(OR(R18=1,R18=5),OR(S18&gt;0,S18&lt;4)),VALUE(CONCATENATE(R18,S18))))</f>
        <v xml:space="preserve"> </v>
      </c>
      <c r="AV18" s="79" t="str">
        <f>IF(ISBLANK(M18)," ",VLOOKUP(AQ18,$BA$16:$BB$18,2,2))</f>
        <v xml:space="preserve"> </v>
      </c>
      <c r="AW18" s="79" t="str">
        <f>IF(ISBLANK(M18)," ",VLOOKUP(+$AR18,$BC$16:$BD$19,2,2))</f>
        <v xml:space="preserve"> </v>
      </c>
      <c r="AX18" s="79" t="str">
        <f>IF(ISBLANK(M18)," ",VLOOKUP($AS18,$BE$16:$BF$28,2,2))</f>
        <v xml:space="preserve"> </v>
      </c>
      <c r="AY18" s="79" t="str">
        <f>IF(ISBLANK(M18)," ",VLOOKUP($AT18,$BG$16:$BH$20,2,2))</f>
        <v xml:space="preserve"> </v>
      </c>
      <c r="BH18" s="93"/>
      <c r="BL18" s="89"/>
      <c r="BM18" s="89"/>
      <c r="BN18" s="89"/>
    </row>
    <row r="19" spans="3:66" ht="32.25" customHeight="1" x14ac:dyDescent="0.15">
      <c r="C19" s="402"/>
      <c r="D19" s="403"/>
      <c r="E19" s="406" t="s">
        <v>177</v>
      </c>
      <c r="F19" s="407"/>
      <c r="G19" s="407"/>
      <c r="H19" s="407"/>
      <c r="I19" s="407"/>
      <c r="J19" s="407"/>
      <c r="K19" s="407"/>
      <c r="L19" s="407"/>
      <c r="M19" s="407"/>
      <c r="N19" s="407"/>
      <c r="O19" s="407"/>
      <c r="P19" s="407"/>
      <c r="Q19" s="407"/>
      <c r="R19" s="407"/>
      <c r="S19" s="407"/>
      <c r="T19" s="407"/>
      <c r="U19" s="407"/>
      <c r="V19" s="408"/>
      <c r="W19" s="435"/>
      <c r="X19" s="435"/>
      <c r="Y19" s="435"/>
      <c r="Z19" s="435"/>
      <c r="AA19" s="435"/>
      <c r="AB19" s="436"/>
      <c r="AC19" s="431"/>
      <c r="AD19" s="383"/>
      <c r="AE19" s="383"/>
      <c r="AF19" s="383"/>
      <c r="AG19" s="383"/>
      <c r="AH19" s="384"/>
      <c r="AI19" s="416"/>
      <c r="AJ19" s="417"/>
      <c r="AK19" s="417"/>
      <c r="AL19" s="418"/>
      <c r="AQ19" s="79" t="str">
        <f>IF(ISBLANK(M19)," ",IF(AND(M19&gt;0,M19&lt;4),M19))</f>
        <v xml:space="preserve"> </v>
      </c>
      <c r="AR19" s="79" t="str">
        <f>IF(ISBLANK(M19)," ",IF(AND(N19=1,O19=1),VALUE(CONCATENATE(N19,O19))))</f>
        <v xml:space="preserve"> </v>
      </c>
      <c r="AS19" s="79" t="str">
        <f>IF(ISBLANK(M19)," ",IF(AND(P19&gt;0,P19&lt;6,Q19&gt;0,Q19&lt;4),VALUE(CONCATENATE(P19,Q19))))</f>
        <v xml:space="preserve"> </v>
      </c>
      <c r="AT19" s="79" t="str">
        <f>IF(ISBLANK(M19)," ",IF(AND(OR(R19=1,R19=5),OR(S19&gt;0,S19&lt;4)),VALUE(CONCATENATE(R19,S19))))</f>
        <v xml:space="preserve"> </v>
      </c>
      <c r="AV19" s="79" t="str">
        <f>IF(ISBLANK(M19)," ",VLOOKUP(AQ19,$BA$16:$BB$18,2,2))</f>
        <v xml:space="preserve"> </v>
      </c>
      <c r="AW19" s="79" t="str">
        <f>IF(ISBLANK(M19)," ",VLOOKUP(+$AR19,$BC$16:$BD$19,2,2))</f>
        <v xml:space="preserve"> </v>
      </c>
      <c r="AX19" s="79" t="str">
        <f>IF(ISBLANK(M19)," ",VLOOKUP($AS19,$BE$16:$BF$28,2,2))</f>
        <v xml:space="preserve"> </v>
      </c>
      <c r="AY19" s="79" t="str">
        <f>IF(ISBLANK(M19)," ",VLOOKUP($AT19,$BG$16:$BH$20,2,2))</f>
        <v xml:space="preserve"> </v>
      </c>
      <c r="BH19" s="94"/>
      <c r="BL19" s="89"/>
      <c r="BM19" s="89"/>
      <c r="BN19" s="89"/>
    </row>
    <row r="20" spans="3:66" ht="32.25" customHeight="1" thickBot="1" x14ac:dyDescent="0.2">
      <c r="C20" s="402"/>
      <c r="D20" s="403"/>
      <c r="E20" s="397"/>
      <c r="F20" s="398"/>
      <c r="G20" s="398"/>
      <c r="H20" s="398"/>
      <c r="I20" s="398"/>
      <c r="J20" s="398"/>
      <c r="K20" s="398"/>
      <c r="L20" s="398"/>
      <c r="M20" s="398"/>
      <c r="N20" s="398"/>
      <c r="O20" s="398"/>
      <c r="P20" s="398"/>
      <c r="Q20" s="398"/>
      <c r="R20" s="398"/>
      <c r="S20" s="398"/>
      <c r="T20" s="398"/>
      <c r="U20" s="398"/>
      <c r="V20" s="399"/>
      <c r="W20" s="409"/>
      <c r="X20" s="409"/>
      <c r="Y20" s="409"/>
      <c r="Z20" s="409"/>
      <c r="AA20" s="409"/>
      <c r="AB20" s="410"/>
      <c r="AC20" s="394"/>
      <c r="AD20" s="395"/>
      <c r="AE20" s="395"/>
      <c r="AF20" s="395"/>
      <c r="AG20" s="395"/>
      <c r="AH20" s="396"/>
      <c r="AI20" s="391"/>
      <c r="AJ20" s="392"/>
      <c r="AK20" s="392"/>
      <c r="AL20" s="393"/>
      <c r="AQ20" s="79" t="str">
        <f>IF(ISBLANK(M20)," ",IF(AND(M20&gt;0,M20&lt;4),M20))</f>
        <v xml:space="preserve"> </v>
      </c>
      <c r="AR20" s="79" t="str">
        <f>IF(ISBLANK(M20)," ",IF(AND(N20=1,O20=1),VALUE(CONCATENATE(N20,O20))))</f>
        <v xml:space="preserve"> </v>
      </c>
      <c r="AS20" s="79" t="str">
        <f>IF(ISBLANK(M20)," ",IF(AND(P20&gt;0,P20&lt;6,Q20&gt;0,Q20&lt;4),VALUE(CONCATENATE(P20,Q20))))</f>
        <v xml:space="preserve"> </v>
      </c>
      <c r="AT20" s="79" t="str">
        <f>IF(ISBLANK(M20)," ",IF(AND(OR(R20=1,R20=5),OR(S20&gt;0,S20&lt;4)),VALUE(CONCATENATE(R20,S20))))</f>
        <v xml:space="preserve"> </v>
      </c>
      <c r="AV20" s="79" t="str">
        <f>IF(ISBLANK(M20)," ",VLOOKUP(AQ20,$BA$16:$BB$18,2,2))</f>
        <v xml:space="preserve"> </v>
      </c>
      <c r="AW20" s="79" t="str">
        <f>IF(ISBLANK(M20)," ",VLOOKUP(+$AR20,$BC$16:$BD$19,2,2))</f>
        <v xml:space="preserve"> </v>
      </c>
      <c r="AX20" s="79" t="str">
        <f>IF(ISBLANK(M20)," ",VLOOKUP($AS20,$BE$16:$BF$28,2,2))</f>
        <v xml:space="preserve"> </v>
      </c>
      <c r="AY20" s="79" t="str">
        <f>IF(ISBLANK(M20)," ",VLOOKUP($AT20,$BG$16:$BH$20,2,2))</f>
        <v xml:space="preserve"> </v>
      </c>
      <c r="BH20" s="93"/>
      <c r="BL20" s="89"/>
      <c r="BM20" s="89"/>
      <c r="BN20" s="89"/>
    </row>
    <row r="21" spans="3:66" ht="32.25" customHeight="1" thickTop="1" x14ac:dyDescent="0.15">
      <c r="C21" s="404"/>
      <c r="D21" s="405"/>
      <c r="E21" s="371" t="s">
        <v>22</v>
      </c>
      <c r="F21" s="371"/>
      <c r="G21" s="371"/>
      <c r="H21" s="371"/>
      <c r="I21" s="371"/>
      <c r="J21" s="371"/>
      <c r="K21" s="371"/>
      <c r="L21" s="371"/>
      <c r="M21" s="371"/>
      <c r="N21" s="371"/>
      <c r="O21" s="371"/>
      <c r="P21" s="371"/>
      <c r="Q21" s="371"/>
      <c r="R21" s="371"/>
      <c r="S21" s="371"/>
      <c r="T21" s="371"/>
      <c r="U21" s="371"/>
      <c r="V21" s="371"/>
      <c r="W21" s="371"/>
      <c r="X21" s="371"/>
      <c r="Y21" s="371"/>
      <c r="Z21" s="371"/>
      <c r="AA21" s="371"/>
      <c r="AB21" s="371"/>
      <c r="AC21" s="95" t="s">
        <v>120</v>
      </c>
      <c r="AD21" s="385">
        <f>SUM(AC16:AH20)</f>
        <v>0</v>
      </c>
      <c r="AE21" s="385"/>
      <c r="AF21" s="385"/>
      <c r="AG21" s="385"/>
      <c r="AH21" s="386"/>
      <c r="AI21" s="415"/>
      <c r="AJ21" s="415"/>
      <c r="AK21" s="415"/>
      <c r="AL21" s="415"/>
      <c r="AO21" s="79" t="s">
        <v>130</v>
      </c>
      <c r="BL21" s="89"/>
      <c r="BM21" s="89"/>
      <c r="BN21" s="89"/>
    </row>
    <row r="22" spans="3:66" ht="32.25" customHeight="1" x14ac:dyDescent="0.15">
      <c r="BL22" s="89"/>
      <c r="BM22" s="89"/>
      <c r="BN22" s="89"/>
    </row>
    <row r="23" spans="3:66" ht="32.25" customHeight="1" x14ac:dyDescent="0.15">
      <c r="C23" s="400" t="s">
        <v>23</v>
      </c>
      <c r="D23" s="401"/>
      <c r="E23" s="366" t="s">
        <v>33</v>
      </c>
      <c r="F23" s="367"/>
      <c r="G23" s="367"/>
      <c r="H23" s="367"/>
      <c r="I23" s="367"/>
      <c r="J23" s="367"/>
      <c r="K23" s="367"/>
      <c r="L23" s="367"/>
      <c r="M23" s="367"/>
      <c r="N23" s="367"/>
      <c r="O23" s="367"/>
      <c r="P23" s="367"/>
      <c r="Q23" s="367"/>
      <c r="R23" s="367"/>
      <c r="S23" s="367"/>
      <c r="T23" s="367"/>
      <c r="U23" s="367"/>
      <c r="V23" s="367"/>
      <c r="W23" s="367"/>
      <c r="X23" s="367"/>
      <c r="Y23" s="367"/>
      <c r="Z23" s="367"/>
      <c r="AA23" s="367"/>
      <c r="AB23" s="368"/>
      <c r="AC23" s="382" t="s">
        <v>34</v>
      </c>
      <c r="AD23" s="382"/>
      <c r="AE23" s="382"/>
      <c r="AF23" s="382"/>
      <c r="AG23" s="382"/>
      <c r="AH23" s="382"/>
      <c r="AI23" s="368" t="s">
        <v>21</v>
      </c>
      <c r="AJ23" s="382"/>
      <c r="AK23" s="382"/>
      <c r="AL23" s="382"/>
      <c r="BL23" s="89"/>
      <c r="BM23" s="89"/>
      <c r="BN23" s="89"/>
    </row>
    <row r="24" spans="3:66" ht="32.25" customHeight="1" x14ac:dyDescent="0.15">
      <c r="C24" s="402"/>
      <c r="D24" s="403"/>
      <c r="E24" s="375" t="s">
        <v>103</v>
      </c>
      <c r="F24" s="376"/>
      <c r="G24" s="376"/>
      <c r="H24" s="376"/>
      <c r="I24" s="376"/>
      <c r="J24" s="376"/>
      <c r="K24" s="376"/>
      <c r="L24" s="376"/>
      <c r="M24" s="376"/>
      <c r="N24" s="376"/>
      <c r="O24" s="376"/>
      <c r="P24" s="376"/>
      <c r="Q24" s="376"/>
      <c r="R24" s="376"/>
      <c r="S24" s="376"/>
      <c r="T24" s="376"/>
      <c r="U24" s="376"/>
      <c r="V24" s="373" t="s">
        <v>111</v>
      </c>
      <c r="W24" s="373"/>
      <c r="X24" s="373"/>
      <c r="Y24" s="373"/>
      <c r="Z24" s="373"/>
      <c r="AA24" s="373"/>
      <c r="AB24" s="374"/>
      <c r="AC24" s="83" t="s">
        <v>121</v>
      </c>
      <c r="AD24" s="383"/>
      <c r="AE24" s="383"/>
      <c r="AF24" s="383"/>
      <c r="AG24" s="383"/>
      <c r="AH24" s="384"/>
      <c r="AI24" s="366"/>
      <c r="AJ24" s="367"/>
      <c r="AK24" s="367"/>
      <c r="AL24" s="368"/>
      <c r="BL24" s="89"/>
      <c r="BM24" s="89"/>
      <c r="BN24" s="89"/>
    </row>
    <row r="25" spans="3:66" ht="32.25" customHeight="1" x14ac:dyDescent="0.15">
      <c r="C25" s="402"/>
      <c r="D25" s="403"/>
      <c r="E25" s="375" t="s">
        <v>108</v>
      </c>
      <c r="F25" s="376"/>
      <c r="G25" s="376"/>
      <c r="H25" s="376"/>
      <c r="I25" s="376"/>
      <c r="J25" s="376"/>
      <c r="K25" s="376"/>
      <c r="L25" s="376"/>
      <c r="M25" s="376"/>
      <c r="N25" s="376"/>
      <c r="O25" s="376"/>
      <c r="P25" s="376"/>
      <c r="Q25" s="376"/>
      <c r="R25" s="376"/>
      <c r="S25" s="376"/>
      <c r="T25" s="376"/>
      <c r="U25" s="376"/>
      <c r="V25" s="379" t="s">
        <v>122</v>
      </c>
      <c r="W25" s="379"/>
      <c r="X25" s="379"/>
      <c r="Y25" s="379"/>
      <c r="Z25" s="379"/>
      <c r="AA25" s="379"/>
      <c r="AB25" s="380"/>
      <c r="AC25" s="96" t="s">
        <v>123</v>
      </c>
      <c r="AD25" s="365">
        <f>M12-AD24</f>
        <v>0</v>
      </c>
      <c r="AE25" s="365"/>
      <c r="AF25" s="365"/>
      <c r="AG25" s="365"/>
      <c r="AH25" s="369"/>
      <c r="AI25" s="370"/>
      <c r="AJ25" s="371"/>
      <c r="AK25" s="371"/>
      <c r="AL25" s="372"/>
      <c r="BL25" s="89"/>
      <c r="BM25" s="89"/>
      <c r="BN25" s="89"/>
    </row>
    <row r="26" spans="3:66" ht="32.25" customHeight="1" x14ac:dyDescent="0.15">
      <c r="C26" s="402"/>
      <c r="D26" s="403"/>
      <c r="E26" s="375" t="s">
        <v>114</v>
      </c>
      <c r="F26" s="376"/>
      <c r="G26" s="376"/>
      <c r="H26" s="376"/>
      <c r="I26" s="376"/>
      <c r="J26" s="376"/>
      <c r="K26" s="376"/>
      <c r="L26" s="376"/>
      <c r="M26" s="376"/>
      <c r="N26" s="376"/>
      <c r="O26" s="376"/>
      <c r="P26" s="376"/>
      <c r="Q26" s="376"/>
      <c r="R26" s="376"/>
      <c r="S26" s="376"/>
      <c r="T26" s="376"/>
      <c r="U26" s="376"/>
      <c r="V26" s="377" t="s">
        <v>129</v>
      </c>
      <c r="W26" s="377"/>
      <c r="X26" s="377"/>
      <c r="Y26" s="377"/>
      <c r="Z26" s="377"/>
      <c r="AA26" s="377"/>
      <c r="AB26" s="378"/>
      <c r="AC26" s="96" t="s">
        <v>124</v>
      </c>
      <c r="AD26" s="365">
        <f>IF($M$12&lt;=$AQ$26,$M$12,$AQ$26)</f>
        <v>0</v>
      </c>
      <c r="AE26" s="365"/>
      <c r="AF26" s="365"/>
      <c r="AG26" s="365"/>
      <c r="AH26" s="369"/>
      <c r="AI26" s="370"/>
      <c r="AJ26" s="371"/>
      <c r="AK26" s="371"/>
      <c r="AL26" s="372"/>
      <c r="AP26" s="97" t="s">
        <v>149</v>
      </c>
      <c r="AQ26" s="79">
        <f>ROUNDDOWN($AD$21*10/100,0)</f>
        <v>0</v>
      </c>
      <c r="BL26" s="89"/>
      <c r="BM26" s="89"/>
      <c r="BN26" s="89"/>
    </row>
    <row r="27" spans="3:66" ht="32.25" customHeight="1" x14ac:dyDescent="0.15">
      <c r="C27" s="402"/>
      <c r="D27" s="403"/>
      <c r="E27" s="375"/>
      <c r="F27" s="376"/>
      <c r="G27" s="376"/>
      <c r="H27" s="376"/>
      <c r="I27" s="376"/>
      <c r="J27" s="376"/>
      <c r="K27" s="376"/>
      <c r="L27" s="376"/>
      <c r="M27" s="376"/>
      <c r="N27" s="376"/>
      <c r="O27" s="376"/>
      <c r="P27" s="376"/>
      <c r="Q27" s="376"/>
      <c r="R27" s="376"/>
      <c r="S27" s="376"/>
      <c r="T27" s="376"/>
      <c r="U27" s="376"/>
      <c r="V27" s="377"/>
      <c r="W27" s="377"/>
      <c r="X27" s="377"/>
      <c r="Y27" s="377"/>
      <c r="Z27" s="377"/>
      <c r="AA27" s="377"/>
      <c r="AB27" s="378"/>
      <c r="AC27" s="96"/>
      <c r="AD27" s="389"/>
      <c r="AE27" s="389"/>
      <c r="AF27" s="389"/>
      <c r="AG27" s="389"/>
      <c r="AH27" s="390"/>
      <c r="AI27" s="367"/>
      <c r="AJ27" s="367"/>
      <c r="AK27" s="367"/>
      <c r="AL27" s="368"/>
      <c r="AP27" s="97"/>
      <c r="BL27" s="89"/>
      <c r="BM27" s="89"/>
      <c r="BN27" s="89"/>
    </row>
    <row r="28" spans="3:66" ht="32.25" customHeight="1" thickBot="1" x14ac:dyDescent="0.2">
      <c r="C28" s="402"/>
      <c r="D28" s="403"/>
      <c r="E28" s="391"/>
      <c r="F28" s="392"/>
      <c r="G28" s="392"/>
      <c r="H28" s="392"/>
      <c r="I28" s="392"/>
      <c r="J28" s="392"/>
      <c r="K28" s="392"/>
      <c r="L28" s="392"/>
      <c r="M28" s="392"/>
      <c r="N28" s="392"/>
      <c r="O28" s="392"/>
      <c r="P28" s="392"/>
      <c r="Q28" s="392"/>
      <c r="R28" s="392"/>
      <c r="S28" s="392"/>
      <c r="T28" s="392"/>
      <c r="U28" s="392"/>
      <c r="V28" s="392"/>
      <c r="W28" s="392"/>
      <c r="X28" s="392"/>
      <c r="Y28" s="392"/>
      <c r="Z28" s="392"/>
      <c r="AA28" s="392"/>
      <c r="AB28" s="393"/>
      <c r="AC28" s="78"/>
      <c r="AD28" s="383"/>
      <c r="AE28" s="383"/>
      <c r="AF28" s="383"/>
      <c r="AG28" s="383"/>
      <c r="AH28" s="384"/>
      <c r="AI28" s="387"/>
      <c r="AJ28" s="387"/>
      <c r="AK28" s="387"/>
      <c r="AL28" s="388"/>
      <c r="BL28" s="89"/>
      <c r="BM28" s="89"/>
      <c r="BN28" s="89"/>
    </row>
    <row r="29" spans="3:66" ht="32.25" customHeight="1" thickTop="1" x14ac:dyDescent="0.15">
      <c r="C29" s="404"/>
      <c r="D29" s="405"/>
      <c r="E29" s="411" t="s">
        <v>112</v>
      </c>
      <c r="F29" s="412"/>
      <c r="G29" s="412"/>
      <c r="H29" s="412"/>
      <c r="I29" s="412"/>
      <c r="J29" s="412"/>
      <c r="K29" s="412"/>
      <c r="L29" s="412"/>
      <c r="M29" s="413" t="s">
        <v>150</v>
      </c>
      <c r="N29" s="413"/>
      <c r="O29" s="413"/>
      <c r="P29" s="413"/>
      <c r="Q29" s="413"/>
      <c r="R29" s="413"/>
      <c r="S29" s="413"/>
      <c r="T29" s="413"/>
      <c r="U29" s="413"/>
      <c r="V29" s="413"/>
      <c r="W29" s="413"/>
      <c r="X29" s="413"/>
      <c r="Y29" s="413"/>
      <c r="Z29" s="413"/>
      <c r="AA29" s="413"/>
      <c r="AB29" s="414"/>
      <c r="AC29" s="98" t="s">
        <v>125</v>
      </c>
      <c r="AD29" s="385">
        <f>IF($AD$26&lt;=$AD$25,$AD$26,$AD$25)</f>
        <v>0</v>
      </c>
      <c r="AE29" s="385"/>
      <c r="AF29" s="385"/>
      <c r="AG29" s="385"/>
      <c r="AH29" s="386"/>
      <c r="AI29" s="371"/>
      <c r="AJ29" s="371"/>
      <c r="AK29" s="371"/>
      <c r="AL29" s="372"/>
      <c r="BL29" s="89"/>
      <c r="BM29" s="89"/>
      <c r="BN29" s="89"/>
    </row>
    <row r="30" spans="3:66" x14ac:dyDescent="0.15">
      <c r="BL30" s="89"/>
      <c r="BM30" s="89"/>
      <c r="BN30" s="89"/>
    </row>
    <row r="31" spans="3:66" ht="24.95" customHeight="1" x14ac:dyDescent="0.15">
      <c r="C31" s="375" t="s">
        <v>115</v>
      </c>
      <c r="D31" s="376"/>
      <c r="E31" s="376"/>
      <c r="F31" s="376"/>
      <c r="G31" s="376"/>
      <c r="H31" s="376"/>
      <c r="I31" s="376"/>
      <c r="J31" s="376"/>
      <c r="K31" s="376"/>
      <c r="L31" s="376"/>
      <c r="M31" s="376"/>
      <c r="N31" s="360" t="s">
        <v>126</v>
      </c>
      <c r="O31" s="360"/>
      <c r="P31" s="360"/>
      <c r="Q31" s="360"/>
      <c r="R31" s="360"/>
      <c r="S31" s="360"/>
      <c r="T31" s="360"/>
      <c r="U31" s="360"/>
      <c r="V31" s="360"/>
      <c r="W31" s="360"/>
      <c r="X31" s="361"/>
      <c r="Y31" s="365">
        <f>AD21-AD29</f>
        <v>0</v>
      </c>
      <c r="Z31" s="365"/>
      <c r="AA31" s="365"/>
      <c r="AB31" s="365"/>
      <c r="AC31" s="365"/>
      <c r="AD31" s="365"/>
      <c r="AE31" s="365"/>
      <c r="AF31" s="365"/>
      <c r="AG31" s="92" t="s">
        <v>4</v>
      </c>
      <c r="AH31" s="99"/>
      <c r="BL31" s="89"/>
      <c r="BM31" s="89"/>
      <c r="BN31" s="89"/>
    </row>
    <row r="32" spans="3:66" ht="24.95" customHeight="1" x14ac:dyDescent="0.15">
      <c r="C32" s="375" t="s">
        <v>116</v>
      </c>
      <c r="D32" s="376"/>
      <c r="E32" s="376"/>
      <c r="F32" s="376"/>
      <c r="G32" s="376"/>
      <c r="H32" s="376"/>
      <c r="I32" s="376"/>
      <c r="J32" s="376"/>
      <c r="K32" s="376"/>
      <c r="L32" s="376"/>
      <c r="M32" s="376"/>
      <c r="N32" s="362" t="s">
        <v>151</v>
      </c>
      <c r="O32" s="362"/>
      <c r="P32" s="362"/>
      <c r="Q32" s="362"/>
      <c r="R32" s="362"/>
      <c r="S32" s="362"/>
      <c r="T32" s="362"/>
      <c r="U32" s="362"/>
      <c r="V32" s="362"/>
      <c r="W32" s="362"/>
      <c r="X32" s="363"/>
      <c r="Y32" s="365">
        <f>$AD$26-$AD$29</f>
        <v>0</v>
      </c>
      <c r="Z32" s="365"/>
      <c r="AA32" s="365"/>
      <c r="AB32" s="365"/>
      <c r="AC32" s="365"/>
      <c r="AD32" s="365"/>
      <c r="AE32" s="365"/>
      <c r="AF32" s="365"/>
      <c r="AG32" s="92" t="s">
        <v>4</v>
      </c>
      <c r="AH32" s="99"/>
      <c r="BL32" s="89"/>
      <c r="BM32" s="89"/>
      <c r="BN32" s="89"/>
    </row>
    <row r="33" spans="2:66" ht="24.95" customHeight="1" x14ac:dyDescent="0.15">
      <c r="B33" s="113"/>
      <c r="C33" s="381"/>
      <c r="D33" s="381"/>
      <c r="E33" s="381"/>
      <c r="F33" s="381"/>
      <c r="G33" s="381"/>
      <c r="H33" s="381"/>
      <c r="I33" s="381"/>
      <c r="J33" s="381"/>
      <c r="K33" s="381"/>
      <c r="L33" s="381"/>
      <c r="M33" s="381"/>
      <c r="N33" s="364"/>
      <c r="O33" s="364"/>
      <c r="P33" s="364"/>
      <c r="Q33" s="364"/>
      <c r="R33" s="364"/>
      <c r="S33" s="364"/>
      <c r="T33" s="364"/>
      <c r="U33" s="364"/>
      <c r="V33" s="364"/>
      <c r="W33" s="364"/>
      <c r="X33" s="364"/>
      <c r="Y33" s="359"/>
      <c r="Z33" s="359"/>
      <c r="AA33" s="359"/>
      <c r="AB33" s="359"/>
      <c r="AC33" s="359"/>
      <c r="AD33" s="359"/>
      <c r="AE33" s="359"/>
      <c r="AF33" s="359"/>
      <c r="AG33" s="112"/>
      <c r="AH33" s="114"/>
      <c r="AI33" s="113"/>
      <c r="AJ33" s="113"/>
      <c r="AK33" s="113"/>
      <c r="AL33" s="113"/>
      <c r="BL33" s="89"/>
      <c r="BM33" s="89"/>
      <c r="BN33" s="89"/>
    </row>
    <row r="34" spans="2:66" ht="6.95" customHeight="1" x14ac:dyDescent="0.15">
      <c r="BL34" s="89"/>
      <c r="BM34" s="89"/>
      <c r="BN34" s="89"/>
    </row>
    <row r="35" spans="2:66" x14ac:dyDescent="0.15">
      <c r="BL35" s="89"/>
      <c r="BM35" s="89"/>
      <c r="BN35" s="89"/>
    </row>
    <row r="36" spans="2:66" x14ac:dyDescent="0.15">
      <c r="BL36" s="89"/>
      <c r="BM36" s="89"/>
      <c r="BN36" s="89"/>
    </row>
    <row r="37" spans="2:66" x14ac:dyDescent="0.15">
      <c r="BL37" s="89"/>
      <c r="BM37" s="89"/>
      <c r="BN37" s="89"/>
    </row>
    <row r="38" spans="2:66" x14ac:dyDescent="0.15">
      <c r="BL38" s="89"/>
      <c r="BM38" s="89"/>
      <c r="BN38" s="89"/>
    </row>
    <row r="39" spans="2:66" x14ac:dyDescent="0.15">
      <c r="BL39" s="89"/>
      <c r="BM39" s="89"/>
      <c r="BN39" s="89"/>
    </row>
    <row r="40" spans="2:66" x14ac:dyDescent="0.15">
      <c r="BL40" s="89"/>
      <c r="BM40" s="89"/>
      <c r="BN40" s="89"/>
    </row>
    <row r="41" spans="2:66" x14ac:dyDescent="0.15">
      <c r="BL41" s="89"/>
      <c r="BM41" s="89"/>
      <c r="BN41" s="89"/>
    </row>
    <row r="42" spans="2:66" x14ac:dyDescent="0.15">
      <c r="BL42" s="89"/>
      <c r="BM42" s="89"/>
      <c r="BN42" s="89"/>
    </row>
    <row r="43" spans="2:66" x14ac:dyDescent="0.15">
      <c r="BL43" s="89"/>
      <c r="BM43" s="89"/>
      <c r="BN43" s="89"/>
    </row>
    <row r="44" spans="2:66" x14ac:dyDescent="0.15">
      <c r="BL44" s="89"/>
      <c r="BM44" s="89"/>
      <c r="BN44" s="89"/>
    </row>
    <row r="45" spans="2:66" x14ac:dyDescent="0.15">
      <c r="BL45" s="89"/>
      <c r="BM45" s="89"/>
      <c r="BN45" s="89"/>
    </row>
    <row r="46" spans="2:66" x14ac:dyDescent="0.15">
      <c r="BL46" s="89"/>
      <c r="BM46" s="89"/>
      <c r="BN46" s="89"/>
    </row>
    <row r="47" spans="2:66" x14ac:dyDescent="0.15">
      <c r="BL47" s="89"/>
      <c r="BM47" s="89"/>
      <c r="BN47" s="89"/>
    </row>
    <row r="48" spans="2:66" x14ac:dyDescent="0.15">
      <c r="BL48" s="89"/>
      <c r="BM48" s="89"/>
      <c r="BN48" s="89"/>
    </row>
    <row r="49" spans="64:66" x14ac:dyDescent="0.15">
      <c r="BL49" s="89"/>
      <c r="BM49" s="89"/>
      <c r="BN49" s="89"/>
    </row>
    <row r="50" spans="64:66" x14ac:dyDescent="0.15">
      <c r="BL50" s="89"/>
      <c r="BM50" s="89"/>
      <c r="BN50" s="89"/>
    </row>
    <row r="51" spans="64:66" x14ac:dyDescent="0.15">
      <c r="BL51" s="89"/>
      <c r="BM51" s="89"/>
      <c r="BN51" s="89"/>
    </row>
    <row r="52" spans="64:66" x14ac:dyDescent="0.15">
      <c r="BL52" s="89"/>
      <c r="BM52" s="89"/>
      <c r="BN52" s="89"/>
    </row>
    <row r="53" spans="64:66" x14ac:dyDescent="0.15">
      <c r="BL53" s="89"/>
      <c r="BM53" s="89"/>
      <c r="BN53" s="89"/>
    </row>
    <row r="54" spans="64:66" x14ac:dyDescent="0.15">
      <c r="BL54" s="89"/>
      <c r="BM54" s="89"/>
      <c r="BN54" s="89"/>
    </row>
    <row r="55" spans="64:66" x14ac:dyDescent="0.15">
      <c r="BL55" s="89"/>
      <c r="BM55" s="89"/>
      <c r="BN55" s="89"/>
    </row>
    <row r="56" spans="64:66" x14ac:dyDescent="0.15">
      <c r="BL56" s="89"/>
      <c r="BM56" s="89"/>
      <c r="BN56" s="89"/>
    </row>
    <row r="57" spans="64:66" x14ac:dyDescent="0.15">
      <c r="BL57" s="89"/>
      <c r="BM57" s="89"/>
      <c r="BN57" s="89"/>
    </row>
    <row r="58" spans="64:66" x14ac:dyDescent="0.15">
      <c r="BL58" s="89"/>
      <c r="BM58" s="89"/>
      <c r="BN58" s="89"/>
    </row>
    <row r="59" spans="64:66" x14ac:dyDescent="0.15">
      <c r="BL59" s="89"/>
      <c r="BM59" s="89"/>
      <c r="BN59" s="89"/>
    </row>
    <row r="60" spans="64:66" x14ac:dyDescent="0.15">
      <c r="BL60" s="89"/>
      <c r="BM60" s="89"/>
      <c r="BN60" s="89"/>
    </row>
    <row r="61" spans="64:66" x14ac:dyDescent="0.15">
      <c r="BL61" s="89"/>
      <c r="BM61" s="89"/>
      <c r="BN61" s="89"/>
    </row>
    <row r="62" spans="64:66" x14ac:dyDescent="0.15">
      <c r="BL62" s="89"/>
      <c r="BM62" s="89"/>
      <c r="BN62" s="89"/>
    </row>
    <row r="63" spans="64:66" x14ac:dyDescent="0.15">
      <c r="BL63" s="89"/>
      <c r="BM63" s="89"/>
      <c r="BN63" s="89"/>
    </row>
    <row r="64" spans="64:66" x14ac:dyDescent="0.15">
      <c r="BL64" s="89"/>
      <c r="BM64" s="89"/>
      <c r="BN64" s="89"/>
    </row>
    <row r="65" spans="64:66" x14ac:dyDescent="0.15">
      <c r="BL65" s="89"/>
      <c r="BM65" s="89"/>
      <c r="BN65" s="89"/>
    </row>
    <row r="66" spans="64:66" x14ac:dyDescent="0.15">
      <c r="BL66" s="89"/>
      <c r="BM66" s="89"/>
      <c r="BN66" s="89"/>
    </row>
    <row r="67" spans="64:66" x14ac:dyDescent="0.15">
      <c r="BL67" s="89"/>
      <c r="BM67" s="89"/>
      <c r="BN67" s="89"/>
    </row>
    <row r="68" spans="64:66" x14ac:dyDescent="0.15">
      <c r="BL68" s="89"/>
      <c r="BM68" s="89"/>
      <c r="BN68" s="89"/>
    </row>
    <row r="69" spans="64:66" x14ac:dyDescent="0.15">
      <c r="BL69" s="89"/>
      <c r="BM69" s="89"/>
      <c r="BN69" s="89"/>
    </row>
    <row r="70" spans="64:66" x14ac:dyDescent="0.15">
      <c r="BL70" s="89"/>
      <c r="BM70" s="89"/>
      <c r="BN70" s="89"/>
    </row>
    <row r="71" spans="64:66" x14ac:dyDescent="0.15">
      <c r="BL71" s="89"/>
      <c r="BM71" s="89"/>
      <c r="BN71" s="89"/>
    </row>
    <row r="72" spans="64:66" x14ac:dyDescent="0.15">
      <c r="BL72" s="89"/>
      <c r="BM72" s="89"/>
      <c r="BN72" s="89"/>
    </row>
    <row r="73" spans="64:66" x14ac:dyDescent="0.15">
      <c r="BL73" s="89"/>
      <c r="BM73" s="89"/>
      <c r="BN73" s="89"/>
    </row>
    <row r="74" spans="64:66" x14ac:dyDescent="0.15">
      <c r="BL74" s="89"/>
      <c r="BM74" s="89"/>
      <c r="BN74" s="89"/>
    </row>
    <row r="75" spans="64:66" x14ac:dyDescent="0.15">
      <c r="BL75" s="89"/>
      <c r="BM75" s="89"/>
      <c r="BN75" s="89"/>
    </row>
    <row r="76" spans="64:66" x14ac:dyDescent="0.15">
      <c r="BL76" s="89"/>
      <c r="BM76" s="89"/>
      <c r="BN76" s="89"/>
    </row>
    <row r="77" spans="64:66" x14ac:dyDescent="0.15">
      <c r="BL77" s="89"/>
      <c r="BM77" s="89"/>
      <c r="BN77" s="89"/>
    </row>
    <row r="78" spans="64:66" x14ac:dyDescent="0.15">
      <c r="BL78" s="89"/>
      <c r="BM78" s="89"/>
      <c r="BN78" s="89"/>
    </row>
    <row r="79" spans="64:66" x14ac:dyDescent="0.15">
      <c r="BL79" s="89"/>
      <c r="BM79" s="89"/>
      <c r="BN79" s="89"/>
    </row>
    <row r="80" spans="64:66" x14ac:dyDescent="0.15">
      <c r="BL80" s="89"/>
      <c r="BM80" s="89"/>
      <c r="BN80" s="89"/>
    </row>
    <row r="81" spans="64:66" x14ac:dyDescent="0.15">
      <c r="BL81" s="89"/>
      <c r="BM81" s="89"/>
      <c r="BN81" s="89"/>
    </row>
    <row r="82" spans="64:66" x14ac:dyDescent="0.15">
      <c r="BL82" s="89"/>
      <c r="BM82" s="89"/>
      <c r="BN82" s="89"/>
    </row>
    <row r="83" spans="64:66" x14ac:dyDescent="0.15">
      <c r="BL83" s="89"/>
      <c r="BM83" s="89"/>
      <c r="BN83" s="89"/>
    </row>
    <row r="84" spans="64:66" x14ac:dyDescent="0.15">
      <c r="BL84" s="89"/>
      <c r="BM84" s="89"/>
      <c r="BN84" s="89"/>
    </row>
    <row r="85" spans="64:66" x14ac:dyDescent="0.15">
      <c r="BL85" s="89"/>
      <c r="BM85" s="89"/>
      <c r="BN85" s="89"/>
    </row>
    <row r="86" spans="64:66" x14ac:dyDescent="0.15">
      <c r="BL86" s="89"/>
      <c r="BM86" s="89"/>
      <c r="BN86" s="89"/>
    </row>
    <row r="87" spans="64:66" x14ac:dyDescent="0.15">
      <c r="BL87" s="89"/>
      <c r="BM87" s="89"/>
      <c r="BN87" s="89"/>
    </row>
    <row r="88" spans="64:66" x14ac:dyDescent="0.15">
      <c r="BL88" s="89"/>
      <c r="BM88" s="89"/>
      <c r="BN88" s="89"/>
    </row>
    <row r="89" spans="64:66" x14ac:dyDescent="0.15">
      <c r="BL89" s="89"/>
      <c r="BM89" s="89"/>
      <c r="BN89" s="89"/>
    </row>
    <row r="90" spans="64:66" x14ac:dyDescent="0.15">
      <c r="BL90" s="89"/>
      <c r="BM90" s="89"/>
      <c r="BN90" s="89"/>
    </row>
    <row r="91" spans="64:66" x14ac:dyDescent="0.15">
      <c r="BL91" s="89"/>
      <c r="BM91" s="89"/>
      <c r="BN91" s="89"/>
    </row>
    <row r="92" spans="64:66" x14ac:dyDescent="0.15">
      <c r="BL92" s="89"/>
      <c r="BM92" s="89"/>
      <c r="BN92" s="89"/>
    </row>
    <row r="93" spans="64:66" x14ac:dyDescent="0.15">
      <c r="BL93" s="89"/>
      <c r="BM93" s="89"/>
      <c r="BN93" s="89"/>
    </row>
    <row r="94" spans="64:66" x14ac:dyDescent="0.15">
      <c r="BL94" s="89"/>
      <c r="BM94" s="89"/>
      <c r="BN94" s="89"/>
    </row>
    <row r="95" spans="64:66" x14ac:dyDescent="0.15">
      <c r="BL95" s="89"/>
      <c r="BM95" s="89"/>
      <c r="BN95" s="89"/>
    </row>
    <row r="96" spans="64:66" x14ac:dyDescent="0.15">
      <c r="BL96" s="89"/>
      <c r="BM96" s="89"/>
      <c r="BN96" s="89"/>
    </row>
    <row r="97" spans="64:66" x14ac:dyDescent="0.15">
      <c r="BL97" s="89"/>
      <c r="BM97" s="89"/>
      <c r="BN97" s="89"/>
    </row>
    <row r="98" spans="64:66" x14ac:dyDescent="0.15">
      <c r="BL98" s="89"/>
      <c r="BM98" s="89"/>
      <c r="BN98" s="89"/>
    </row>
    <row r="99" spans="64:66" x14ac:dyDescent="0.15">
      <c r="BL99" s="89"/>
      <c r="BM99" s="89"/>
      <c r="BN99" s="89"/>
    </row>
    <row r="100" spans="64:66" x14ac:dyDescent="0.15">
      <c r="BL100" s="89"/>
      <c r="BM100" s="89"/>
      <c r="BN100" s="89"/>
    </row>
    <row r="101" spans="64:66" x14ac:dyDescent="0.15">
      <c r="BL101" s="89"/>
      <c r="BM101" s="89"/>
      <c r="BN101" s="89"/>
    </row>
    <row r="102" spans="64:66" x14ac:dyDescent="0.15">
      <c r="BL102" s="89"/>
      <c r="BM102" s="89"/>
      <c r="BN102" s="89"/>
    </row>
    <row r="103" spans="64:66" x14ac:dyDescent="0.15">
      <c r="BL103" s="89"/>
      <c r="BM103" s="89"/>
      <c r="BN103" s="89"/>
    </row>
    <row r="104" spans="64:66" x14ac:dyDescent="0.15">
      <c r="BL104" s="89"/>
      <c r="BM104" s="89"/>
      <c r="BN104" s="89"/>
    </row>
    <row r="105" spans="64:66" x14ac:dyDescent="0.15">
      <c r="BL105" s="89"/>
      <c r="BM105" s="89"/>
      <c r="BN105" s="89"/>
    </row>
    <row r="106" spans="64:66" x14ac:dyDescent="0.15">
      <c r="BL106" s="89"/>
      <c r="BM106" s="89"/>
      <c r="BN106" s="89"/>
    </row>
    <row r="107" spans="64:66" x14ac:dyDescent="0.15">
      <c r="BL107" s="89"/>
      <c r="BM107" s="89"/>
      <c r="BN107" s="89"/>
    </row>
    <row r="108" spans="64:66" x14ac:dyDescent="0.15">
      <c r="BL108" s="89"/>
      <c r="BM108" s="89"/>
      <c r="BN108" s="89"/>
    </row>
    <row r="109" spans="64:66" x14ac:dyDescent="0.15">
      <c r="BL109" s="89"/>
      <c r="BM109" s="89"/>
      <c r="BN109" s="89"/>
    </row>
    <row r="110" spans="64:66" x14ac:dyDescent="0.15">
      <c r="BL110" s="89"/>
      <c r="BM110" s="89"/>
      <c r="BN110" s="89"/>
    </row>
    <row r="111" spans="64:66" x14ac:dyDescent="0.15">
      <c r="BL111" s="89"/>
      <c r="BM111" s="89"/>
      <c r="BN111" s="89"/>
    </row>
    <row r="112" spans="64:66" x14ac:dyDescent="0.15">
      <c r="BL112" s="89"/>
      <c r="BM112" s="89"/>
      <c r="BN112" s="89"/>
    </row>
    <row r="113" spans="64:66" x14ac:dyDescent="0.15">
      <c r="BL113" s="89"/>
      <c r="BM113" s="89"/>
      <c r="BN113" s="89"/>
    </row>
    <row r="114" spans="64:66" x14ac:dyDescent="0.15">
      <c r="BL114" s="89"/>
      <c r="BM114" s="89"/>
      <c r="BN114" s="89"/>
    </row>
    <row r="115" spans="64:66" x14ac:dyDescent="0.15">
      <c r="BL115" s="89"/>
      <c r="BM115" s="89"/>
      <c r="BN115" s="89"/>
    </row>
    <row r="116" spans="64:66" x14ac:dyDescent="0.15">
      <c r="BL116" s="89"/>
      <c r="BM116" s="89"/>
      <c r="BN116" s="89"/>
    </row>
    <row r="117" spans="64:66" x14ac:dyDescent="0.15">
      <c r="BL117" s="89"/>
      <c r="BM117" s="89"/>
      <c r="BN117" s="89"/>
    </row>
    <row r="118" spans="64:66" x14ac:dyDescent="0.15">
      <c r="BL118" s="89"/>
      <c r="BM118" s="89"/>
      <c r="BN118" s="89"/>
    </row>
    <row r="119" spans="64:66" x14ac:dyDescent="0.15">
      <c r="BL119" s="89"/>
      <c r="BM119" s="89"/>
      <c r="BN119" s="89"/>
    </row>
    <row r="120" spans="64:66" x14ac:dyDescent="0.15">
      <c r="BL120" s="89"/>
      <c r="BM120" s="89"/>
      <c r="BN120" s="89"/>
    </row>
    <row r="121" spans="64:66" x14ac:dyDescent="0.15">
      <c r="BL121" s="89"/>
      <c r="BM121" s="89"/>
      <c r="BN121" s="89"/>
    </row>
    <row r="122" spans="64:66" x14ac:dyDescent="0.15">
      <c r="BL122" s="89"/>
      <c r="BM122" s="89"/>
      <c r="BN122" s="89"/>
    </row>
    <row r="123" spans="64:66" x14ac:dyDescent="0.15">
      <c r="BL123" s="89"/>
      <c r="BM123" s="89"/>
      <c r="BN123" s="89"/>
    </row>
    <row r="124" spans="64:66" x14ac:dyDescent="0.15">
      <c r="BL124" s="89"/>
      <c r="BM124" s="89"/>
      <c r="BN124" s="89"/>
    </row>
    <row r="125" spans="64:66" x14ac:dyDescent="0.15">
      <c r="BL125" s="89"/>
      <c r="BM125" s="89"/>
      <c r="BN125" s="89"/>
    </row>
    <row r="126" spans="64:66" x14ac:dyDescent="0.15">
      <c r="BL126" s="89"/>
      <c r="BM126" s="89"/>
      <c r="BN126" s="89"/>
    </row>
    <row r="127" spans="64:66" x14ac:dyDescent="0.15">
      <c r="BL127" s="89"/>
      <c r="BM127" s="89"/>
      <c r="BN127" s="89"/>
    </row>
    <row r="128" spans="64:66" x14ac:dyDescent="0.15">
      <c r="BL128" s="89"/>
      <c r="BM128" s="89"/>
      <c r="BN128" s="89"/>
    </row>
    <row r="129" spans="64:66" x14ac:dyDescent="0.15">
      <c r="BL129" s="89"/>
      <c r="BM129" s="89"/>
      <c r="BN129" s="89"/>
    </row>
    <row r="130" spans="64:66" x14ac:dyDescent="0.15">
      <c r="BL130" s="89"/>
      <c r="BM130" s="89"/>
      <c r="BN130" s="89"/>
    </row>
    <row r="131" spans="64:66" x14ac:dyDescent="0.15">
      <c r="BL131" s="89"/>
      <c r="BM131" s="89"/>
      <c r="BN131" s="89"/>
    </row>
    <row r="132" spans="64:66" x14ac:dyDescent="0.15">
      <c r="BL132" s="89"/>
      <c r="BM132" s="89"/>
      <c r="BN132" s="89"/>
    </row>
    <row r="133" spans="64:66" x14ac:dyDescent="0.15">
      <c r="BL133" s="89"/>
      <c r="BM133" s="89"/>
      <c r="BN133" s="89"/>
    </row>
    <row r="134" spans="64:66" x14ac:dyDescent="0.15">
      <c r="BL134" s="89"/>
      <c r="BM134" s="89"/>
      <c r="BN134" s="89"/>
    </row>
    <row r="135" spans="64:66" x14ac:dyDescent="0.15">
      <c r="BL135" s="89"/>
      <c r="BM135" s="89"/>
      <c r="BN135" s="89"/>
    </row>
  </sheetData>
  <mergeCells count="87">
    <mergeCell ref="AC19:AH19"/>
    <mergeCell ref="AC16:AH16"/>
    <mergeCell ref="AC17:AH17"/>
    <mergeCell ref="W19:AB19"/>
    <mergeCell ref="W16:AB16"/>
    <mergeCell ref="W18:AB18"/>
    <mergeCell ref="E23:AB23"/>
    <mergeCell ref="J10:S11"/>
    <mergeCell ref="C10:I11"/>
    <mergeCell ref="E16:V16"/>
    <mergeCell ref="C12:L12"/>
    <mergeCell ref="M12:Q12"/>
    <mergeCell ref="AG3:AL3"/>
    <mergeCell ref="I3:AF3"/>
    <mergeCell ref="C4:AL4"/>
    <mergeCell ref="AC6:AE6"/>
    <mergeCell ref="AF6:AG6"/>
    <mergeCell ref="AH6:AI6"/>
    <mergeCell ref="AJ6:AL6"/>
    <mergeCell ref="U6:X6"/>
    <mergeCell ref="Y6:Z6"/>
    <mergeCell ref="AA6:AB6"/>
    <mergeCell ref="AI8:AL8"/>
    <mergeCell ref="Y10:AL13"/>
    <mergeCell ref="AI16:AL16"/>
    <mergeCell ref="AC18:AH18"/>
    <mergeCell ref="AI15:AL15"/>
    <mergeCell ref="W17:AB17"/>
    <mergeCell ref="AC15:AH15"/>
    <mergeCell ref="U8:X13"/>
    <mergeCell ref="Y8:AH8"/>
    <mergeCell ref="E15:V15"/>
    <mergeCell ref="R12:S12"/>
    <mergeCell ref="C13:L13"/>
    <mergeCell ref="M13:S13"/>
    <mergeCell ref="J8:S9"/>
    <mergeCell ref="C8:I9"/>
    <mergeCell ref="W15:AB15"/>
    <mergeCell ref="AI21:AL21"/>
    <mergeCell ref="AI17:AL17"/>
    <mergeCell ref="AI19:AL19"/>
    <mergeCell ref="AI18:AL18"/>
    <mergeCell ref="AI20:AL20"/>
    <mergeCell ref="C31:M31"/>
    <mergeCell ref="AC20:AH20"/>
    <mergeCell ref="E20:V20"/>
    <mergeCell ref="AC23:AH23"/>
    <mergeCell ref="AD21:AH21"/>
    <mergeCell ref="C15:D21"/>
    <mergeCell ref="E17:V17"/>
    <mergeCell ref="E18:V18"/>
    <mergeCell ref="E19:V19"/>
    <mergeCell ref="W20:AB20"/>
    <mergeCell ref="E21:AB21"/>
    <mergeCell ref="V27:AB27"/>
    <mergeCell ref="E27:U27"/>
    <mergeCell ref="E29:L29"/>
    <mergeCell ref="M29:AB29"/>
    <mergeCell ref="C23:D29"/>
    <mergeCell ref="C33:M33"/>
    <mergeCell ref="AI23:AL23"/>
    <mergeCell ref="Y32:AF32"/>
    <mergeCell ref="AD28:AH28"/>
    <mergeCell ref="AD29:AH29"/>
    <mergeCell ref="AI29:AL29"/>
    <mergeCell ref="AI27:AL27"/>
    <mergeCell ref="AI28:AL28"/>
    <mergeCell ref="AD27:AH27"/>
    <mergeCell ref="AI26:AL26"/>
    <mergeCell ref="C32:M32"/>
    <mergeCell ref="E24:U24"/>
    <mergeCell ref="AD26:AH26"/>
    <mergeCell ref="AD24:AH24"/>
    <mergeCell ref="E25:U25"/>
    <mergeCell ref="E28:AB28"/>
    <mergeCell ref="AI24:AL24"/>
    <mergeCell ref="AD25:AH25"/>
    <mergeCell ref="AI25:AL25"/>
    <mergeCell ref="V24:AB24"/>
    <mergeCell ref="E26:U26"/>
    <mergeCell ref="V26:AB26"/>
    <mergeCell ref="V25:AB25"/>
    <mergeCell ref="Y33:AF33"/>
    <mergeCell ref="N31:X31"/>
    <mergeCell ref="N32:X32"/>
    <mergeCell ref="N33:X33"/>
    <mergeCell ref="Y31:AF31"/>
  </mergeCells>
  <phoneticPr fontId="2"/>
  <pageMargins left="0.39370078740157483" right="0.31" top="0.39" bottom="0.46" header="0.27559055118110237" footer="0.33"/>
  <pageSetup paperSize="9"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3"/>
  </sheetPr>
  <dimension ref="A2:BN134"/>
  <sheetViews>
    <sheetView topLeftCell="A28" zoomScaleNormal="100" zoomScaleSheetLayoutView="75" workbookViewId="0">
      <selection activeCell="AU21" sqref="AU21"/>
    </sheetView>
  </sheetViews>
  <sheetFormatPr defaultColWidth="2.625" defaultRowHeight="14.25" x14ac:dyDescent="0.15"/>
  <cols>
    <col min="1" max="1" width="10.875" style="8" customWidth="1"/>
    <col min="2" max="2" width="6.125" style="8" customWidth="1"/>
    <col min="3" max="19" width="2.625" style="8" customWidth="1"/>
    <col min="20" max="20" width="1.375" style="8" customWidth="1"/>
    <col min="21" max="23" width="2.625" style="8" customWidth="1"/>
    <col min="24" max="24" width="4.375" style="8" customWidth="1"/>
    <col min="25" max="28" width="2.625" style="8" customWidth="1"/>
    <col min="29" max="29" width="3.125" style="8" customWidth="1"/>
    <col min="30" max="38" width="2.625" style="8" customWidth="1"/>
    <col min="39" max="39" width="1.625" style="8" customWidth="1"/>
    <col min="40" max="63" width="2.625" style="8" customWidth="1"/>
    <col min="64" max="65" width="6.75" style="8" customWidth="1"/>
    <col min="66" max="66" width="6" style="8" bestFit="1" customWidth="1"/>
    <col min="67" max="16384" width="2.625" style="8"/>
  </cols>
  <sheetData>
    <row r="2" spans="1:66" ht="18" customHeight="1" x14ac:dyDescent="0.15">
      <c r="C2" s="3" t="s">
        <v>50</v>
      </c>
    </row>
    <row r="3" spans="1:66" ht="24.95" customHeight="1" x14ac:dyDescent="0.15">
      <c r="D3" s="9"/>
      <c r="E3" s="9"/>
      <c r="F3" s="9"/>
      <c r="G3" s="9"/>
      <c r="H3" s="9"/>
      <c r="I3" s="195" t="s">
        <v>47</v>
      </c>
      <c r="J3" s="195"/>
      <c r="K3" s="195"/>
      <c r="L3" s="195"/>
      <c r="M3" s="195"/>
      <c r="N3" s="195"/>
      <c r="O3" s="195"/>
      <c r="P3" s="195"/>
      <c r="Q3" s="195"/>
      <c r="R3" s="195"/>
      <c r="S3" s="195"/>
      <c r="T3" s="195"/>
      <c r="U3" s="195"/>
      <c r="V3" s="195"/>
      <c r="W3" s="195"/>
      <c r="X3" s="195"/>
      <c r="Y3" s="195"/>
      <c r="Z3" s="195"/>
      <c r="AA3" s="195"/>
      <c r="AB3" s="195"/>
      <c r="AC3" s="195"/>
      <c r="AD3" s="195"/>
      <c r="AE3" s="195"/>
      <c r="AF3" s="195"/>
      <c r="AG3" s="288"/>
      <c r="AH3" s="288"/>
      <c r="AI3" s="288"/>
      <c r="AJ3" s="288"/>
      <c r="AK3" s="288"/>
      <c r="AL3" s="288"/>
      <c r="AM3" s="9"/>
    </row>
    <row r="4" spans="1:66" ht="24.95" customHeight="1" x14ac:dyDescent="0.15">
      <c r="C4" s="214" t="s">
        <v>174</v>
      </c>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c r="AK4" s="214"/>
      <c r="AL4" s="214"/>
      <c r="AM4" s="10"/>
    </row>
    <row r="5" spans="1:66" ht="12.75" customHeight="1" x14ac:dyDescent="0.15"/>
    <row r="6" spans="1:66" ht="21.95" customHeight="1" x14ac:dyDescent="0.15">
      <c r="U6" s="289" t="s">
        <v>180</v>
      </c>
      <c r="V6" s="290"/>
      <c r="W6" s="290"/>
      <c r="X6" s="291"/>
      <c r="Y6" s="292"/>
      <c r="Z6" s="293"/>
      <c r="AA6" s="293"/>
      <c r="AB6" s="294"/>
      <c r="AC6" s="289" t="s">
        <v>2</v>
      </c>
      <c r="AD6" s="290"/>
      <c r="AE6" s="291"/>
      <c r="AF6" s="292"/>
      <c r="AG6" s="293"/>
      <c r="AH6" s="293"/>
      <c r="AI6" s="294"/>
      <c r="AJ6" s="289" t="s">
        <v>18</v>
      </c>
      <c r="AK6" s="290"/>
      <c r="AL6" s="291"/>
    </row>
    <row r="7" spans="1:66" ht="21.95" customHeight="1" x14ac:dyDescent="0.15"/>
    <row r="8" spans="1:66" ht="21.95" customHeight="1" x14ac:dyDescent="0.15">
      <c r="C8" s="276" t="s">
        <v>48</v>
      </c>
      <c r="D8" s="277"/>
      <c r="E8" s="277"/>
      <c r="F8" s="277"/>
      <c r="G8" s="277"/>
      <c r="H8" s="277"/>
      <c r="I8" s="278"/>
      <c r="J8" s="271" t="s">
        <v>169</v>
      </c>
      <c r="K8" s="272"/>
      <c r="L8" s="272"/>
      <c r="M8" s="272"/>
      <c r="N8" s="272"/>
      <c r="O8" s="272"/>
      <c r="P8" s="272"/>
      <c r="Q8" s="272"/>
      <c r="R8" s="272"/>
      <c r="S8" s="273"/>
      <c r="T8" s="10"/>
      <c r="U8" s="262" t="s">
        <v>12</v>
      </c>
      <c r="V8" s="263"/>
      <c r="W8" s="263"/>
      <c r="X8" s="264"/>
      <c r="Y8" s="318" t="s">
        <v>171</v>
      </c>
      <c r="Z8" s="319"/>
      <c r="AA8" s="319"/>
      <c r="AB8" s="319"/>
      <c r="AC8" s="319"/>
      <c r="AD8" s="319"/>
      <c r="AE8" s="319"/>
      <c r="AF8" s="319"/>
      <c r="AG8" s="319"/>
      <c r="AH8" s="319"/>
      <c r="AI8" s="298" t="s">
        <v>41</v>
      </c>
      <c r="AJ8" s="299"/>
      <c r="AK8" s="299"/>
      <c r="AL8" s="300"/>
    </row>
    <row r="9" spans="1:66" ht="21.95" customHeight="1" x14ac:dyDescent="0.15">
      <c r="C9" s="279"/>
      <c r="D9" s="280"/>
      <c r="E9" s="280"/>
      <c r="F9" s="280"/>
      <c r="G9" s="280"/>
      <c r="H9" s="280"/>
      <c r="I9" s="281"/>
      <c r="J9" s="208"/>
      <c r="K9" s="209"/>
      <c r="L9" s="209"/>
      <c r="M9" s="209"/>
      <c r="N9" s="209"/>
      <c r="O9" s="209"/>
      <c r="P9" s="209"/>
      <c r="Q9" s="209"/>
      <c r="R9" s="209"/>
      <c r="S9" s="210"/>
      <c r="T9" s="10"/>
      <c r="U9" s="265"/>
      <c r="V9" s="266"/>
      <c r="W9" s="266"/>
      <c r="X9" s="267"/>
      <c r="Y9" s="37">
        <v>1</v>
      </c>
      <c r="Z9" s="38">
        <v>2</v>
      </c>
      <c r="AA9" s="38">
        <v>3</v>
      </c>
      <c r="AB9" s="38">
        <v>4</v>
      </c>
      <c r="AC9" s="38">
        <v>5</v>
      </c>
      <c r="AD9" s="38">
        <v>6</v>
      </c>
      <c r="AE9" s="38">
        <v>7</v>
      </c>
      <c r="AF9" s="38">
        <v>8</v>
      </c>
      <c r="AG9" s="38">
        <v>9</v>
      </c>
      <c r="AH9" s="53">
        <v>0</v>
      </c>
      <c r="AI9" s="54"/>
      <c r="AJ9" s="38">
        <v>1</v>
      </c>
      <c r="AK9" s="38">
        <v>3</v>
      </c>
      <c r="AL9" s="39">
        <v>6</v>
      </c>
      <c r="AP9" s="11"/>
      <c r="AQ9" s="32"/>
      <c r="AR9" s="32"/>
    </row>
    <row r="10" spans="1:66" ht="21.95" customHeight="1" x14ac:dyDescent="0.15">
      <c r="C10" s="282" t="s">
        <v>49</v>
      </c>
      <c r="D10" s="283"/>
      <c r="E10" s="283"/>
      <c r="F10" s="283"/>
      <c r="G10" s="283"/>
      <c r="H10" s="283"/>
      <c r="I10" s="284"/>
      <c r="J10" s="271"/>
      <c r="K10" s="272"/>
      <c r="L10" s="272"/>
      <c r="M10" s="272"/>
      <c r="N10" s="272"/>
      <c r="O10" s="272"/>
      <c r="P10" s="272"/>
      <c r="Q10" s="272"/>
      <c r="R10" s="272"/>
      <c r="S10" s="273"/>
      <c r="T10" s="10"/>
      <c r="U10" s="265"/>
      <c r="V10" s="266"/>
      <c r="W10" s="266"/>
      <c r="X10" s="267"/>
      <c r="Y10" s="301" t="s">
        <v>102</v>
      </c>
      <c r="Z10" s="302"/>
      <c r="AA10" s="302"/>
      <c r="AB10" s="302"/>
      <c r="AC10" s="302"/>
      <c r="AD10" s="302"/>
      <c r="AE10" s="302"/>
      <c r="AF10" s="302"/>
      <c r="AG10" s="302"/>
      <c r="AH10" s="302"/>
      <c r="AI10" s="302"/>
      <c r="AJ10" s="302"/>
      <c r="AK10" s="302"/>
      <c r="AL10" s="303"/>
      <c r="AP10" s="11"/>
      <c r="AQ10" s="32"/>
      <c r="AR10" s="32"/>
    </row>
    <row r="11" spans="1:66" ht="21.95" customHeight="1" x14ac:dyDescent="0.15">
      <c r="C11" s="285"/>
      <c r="D11" s="286"/>
      <c r="E11" s="286"/>
      <c r="F11" s="286"/>
      <c r="G11" s="286"/>
      <c r="H11" s="286"/>
      <c r="I11" s="287"/>
      <c r="J11" s="211"/>
      <c r="K11" s="212"/>
      <c r="L11" s="212"/>
      <c r="M11" s="212"/>
      <c r="N11" s="212"/>
      <c r="O11" s="212"/>
      <c r="P11" s="212"/>
      <c r="Q11" s="212"/>
      <c r="R11" s="212"/>
      <c r="S11" s="213"/>
      <c r="T11" s="10"/>
      <c r="U11" s="265"/>
      <c r="V11" s="266"/>
      <c r="W11" s="266"/>
      <c r="X11" s="267"/>
      <c r="Y11" s="304"/>
      <c r="Z11" s="305"/>
      <c r="AA11" s="305"/>
      <c r="AB11" s="305"/>
      <c r="AC11" s="305"/>
      <c r="AD11" s="305"/>
      <c r="AE11" s="305"/>
      <c r="AF11" s="305"/>
      <c r="AG11" s="305"/>
      <c r="AH11" s="305"/>
      <c r="AI11" s="305"/>
      <c r="AJ11" s="305"/>
      <c r="AK11" s="305"/>
      <c r="AL11" s="306"/>
      <c r="AP11" s="11"/>
      <c r="AQ11" s="32"/>
      <c r="AR11" s="32"/>
    </row>
    <row r="12" spans="1:66" ht="21.95" customHeight="1" x14ac:dyDescent="0.15">
      <c r="C12" s="259" t="s">
        <v>60</v>
      </c>
      <c r="D12" s="259"/>
      <c r="E12" s="259"/>
      <c r="F12" s="259"/>
      <c r="G12" s="259"/>
      <c r="H12" s="259"/>
      <c r="I12" s="259"/>
      <c r="J12" s="259"/>
      <c r="K12" s="259"/>
      <c r="L12" s="259"/>
      <c r="M12" s="260">
        <v>4600</v>
      </c>
      <c r="N12" s="260"/>
      <c r="O12" s="260"/>
      <c r="P12" s="260"/>
      <c r="Q12" s="261"/>
      <c r="R12" s="274" t="s">
        <v>4</v>
      </c>
      <c r="S12" s="275"/>
      <c r="T12" s="10"/>
      <c r="U12" s="265"/>
      <c r="V12" s="266"/>
      <c r="W12" s="266"/>
      <c r="X12" s="267"/>
      <c r="Y12" s="304"/>
      <c r="Z12" s="305"/>
      <c r="AA12" s="305"/>
      <c r="AB12" s="305"/>
      <c r="AC12" s="305"/>
      <c r="AD12" s="305"/>
      <c r="AE12" s="305"/>
      <c r="AF12" s="305"/>
      <c r="AG12" s="305"/>
      <c r="AH12" s="305"/>
      <c r="AI12" s="305"/>
      <c r="AJ12" s="305"/>
      <c r="AK12" s="305"/>
      <c r="AL12" s="306"/>
      <c r="AP12" s="11"/>
      <c r="AQ12" s="32"/>
      <c r="AR12" s="32"/>
    </row>
    <row r="13" spans="1:66" ht="21.95" customHeight="1" x14ac:dyDescent="0.15">
      <c r="C13" s="322" t="s">
        <v>58</v>
      </c>
      <c r="D13" s="322"/>
      <c r="E13" s="322"/>
      <c r="F13" s="322"/>
      <c r="G13" s="322"/>
      <c r="H13" s="322"/>
      <c r="I13" s="322"/>
      <c r="J13" s="322"/>
      <c r="K13" s="322"/>
      <c r="L13" s="322"/>
      <c r="M13" s="337" t="s">
        <v>191</v>
      </c>
      <c r="N13" s="337"/>
      <c r="O13" s="337"/>
      <c r="P13" s="337"/>
      <c r="Q13" s="337"/>
      <c r="R13" s="337"/>
      <c r="S13" s="337"/>
      <c r="T13" s="10"/>
      <c r="U13" s="268"/>
      <c r="V13" s="269"/>
      <c r="W13" s="269"/>
      <c r="X13" s="270"/>
      <c r="Y13" s="307"/>
      <c r="Z13" s="308"/>
      <c r="AA13" s="308"/>
      <c r="AB13" s="308"/>
      <c r="AC13" s="308"/>
      <c r="AD13" s="308"/>
      <c r="AE13" s="308"/>
      <c r="AF13" s="308"/>
      <c r="AG13" s="308"/>
      <c r="AH13" s="308"/>
      <c r="AI13" s="308"/>
      <c r="AJ13" s="308"/>
      <c r="AK13" s="308"/>
      <c r="AL13" s="309"/>
      <c r="AP13" s="11"/>
      <c r="AQ13" s="32"/>
      <c r="AR13" s="32"/>
    </row>
    <row r="14" spans="1:66" x14ac:dyDescent="0.15">
      <c r="A14" s="10"/>
      <c r="B14" s="10"/>
      <c r="C14" s="10"/>
      <c r="D14" s="10"/>
      <c r="E14" s="10"/>
      <c r="F14" s="10"/>
      <c r="G14" s="10"/>
      <c r="H14" s="10"/>
      <c r="I14" s="10"/>
      <c r="J14" s="10"/>
      <c r="K14" s="10"/>
      <c r="L14" s="10"/>
      <c r="M14" s="10"/>
      <c r="N14" s="10"/>
      <c r="O14" s="10"/>
      <c r="P14" s="10"/>
      <c r="Q14" s="10"/>
      <c r="R14" s="10"/>
      <c r="S14" s="10"/>
      <c r="T14" s="10"/>
      <c r="AP14" s="11"/>
      <c r="AQ14" s="11"/>
      <c r="AR14" s="11"/>
    </row>
    <row r="15" spans="1:66" ht="33.75" customHeight="1" x14ac:dyDescent="0.15">
      <c r="C15" s="327" t="s">
        <v>19</v>
      </c>
      <c r="D15" s="328"/>
      <c r="E15" s="271" t="s">
        <v>0</v>
      </c>
      <c r="F15" s="272"/>
      <c r="G15" s="272"/>
      <c r="H15" s="272"/>
      <c r="I15" s="272"/>
      <c r="J15" s="272"/>
      <c r="K15" s="272"/>
      <c r="L15" s="272"/>
      <c r="M15" s="272"/>
      <c r="N15" s="272"/>
      <c r="O15" s="272"/>
      <c r="P15" s="272"/>
      <c r="Q15" s="272"/>
      <c r="R15" s="272"/>
      <c r="S15" s="272"/>
      <c r="T15" s="272"/>
      <c r="U15" s="272"/>
      <c r="V15" s="273"/>
      <c r="W15" s="272" t="s">
        <v>175</v>
      </c>
      <c r="X15" s="272"/>
      <c r="Y15" s="272"/>
      <c r="Z15" s="272"/>
      <c r="AA15" s="272"/>
      <c r="AB15" s="273"/>
      <c r="AC15" s="271" t="s">
        <v>20</v>
      </c>
      <c r="AD15" s="272"/>
      <c r="AE15" s="272"/>
      <c r="AF15" s="272"/>
      <c r="AG15" s="272"/>
      <c r="AH15" s="273"/>
      <c r="AI15" s="271" t="s">
        <v>21</v>
      </c>
      <c r="AJ15" s="272"/>
      <c r="AK15" s="272"/>
      <c r="AL15" s="273"/>
      <c r="AR15" s="12"/>
    </row>
    <row r="16" spans="1:66" ht="32.25" customHeight="1" x14ac:dyDescent="0.15">
      <c r="C16" s="329"/>
      <c r="D16" s="330"/>
      <c r="E16" s="256" t="s">
        <v>178</v>
      </c>
      <c r="F16" s="257"/>
      <c r="G16" s="257"/>
      <c r="H16" s="257"/>
      <c r="I16" s="257"/>
      <c r="J16" s="257"/>
      <c r="K16" s="257"/>
      <c r="L16" s="257"/>
      <c r="M16" s="257"/>
      <c r="N16" s="257"/>
      <c r="O16" s="257"/>
      <c r="P16" s="257"/>
      <c r="Q16" s="257"/>
      <c r="R16" s="257"/>
      <c r="S16" s="257"/>
      <c r="T16" s="257"/>
      <c r="U16" s="257"/>
      <c r="V16" s="258"/>
      <c r="W16" s="316">
        <v>1.5</v>
      </c>
      <c r="X16" s="316"/>
      <c r="Y16" s="316"/>
      <c r="Z16" s="316"/>
      <c r="AA16" s="316"/>
      <c r="AB16" s="317"/>
      <c r="AC16" s="313">
        <v>2680</v>
      </c>
      <c r="AD16" s="314"/>
      <c r="AE16" s="314"/>
      <c r="AF16" s="314"/>
      <c r="AG16" s="314"/>
      <c r="AH16" s="315"/>
      <c r="AI16" s="310"/>
      <c r="AJ16" s="311"/>
      <c r="AK16" s="311"/>
      <c r="AL16" s="312"/>
      <c r="AQ16" s="8" t="str">
        <f>IF(ISBLANK(M16)," ",IF(AND(M16&gt;0,M16&lt;4),M16))</f>
        <v xml:space="preserve"> </v>
      </c>
      <c r="AR16" s="8" t="str">
        <f>IF(ISBLANK(M16)," ",IF(AND(N16=1,O16=1),VALUE(CONCATENATE(N16,O16))))</f>
        <v xml:space="preserve"> </v>
      </c>
      <c r="AS16" s="8" t="str">
        <f>IF(ISBLANK(M16)," ",IF(AND(P16&gt;0,P16&lt;6,Q16&gt;0,Q16&lt;4),VALUE(CONCATENATE(P16,Q16))))</f>
        <v xml:space="preserve"> </v>
      </c>
      <c r="AT16" s="8" t="str">
        <f>IF(ISBLANK(M16)," ",IF(AND(OR(R16=1,R16=5),OR(S16&gt;0,S16&lt;4)),VALUE(CONCATENATE(R16,S16))))</f>
        <v xml:space="preserve"> </v>
      </c>
      <c r="AV16" s="8" t="str">
        <f>IF(ISBLANK(M16)," ",VLOOKUP(AQ16,$BA$16:$BB$18,2,2))</f>
        <v xml:space="preserve"> </v>
      </c>
      <c r="AW16" s="8" t="str">
        <f>IF(ISBLANK(M16)," ",VLOOKUP(+$AR16,$BC$16:$BD$18,2,2))</f>
        <v xml:space="preserve"> </v>
      </c>
      <c r="AX16" s="8" t="str">
        <f>IF(ISBLANK(M16)," ",VLOOKUP($AS16,$BE$16:$BF$27,2,2))</f>
        <v xml:space="preserve"> </v>
      </c>
      <c r="AY16" s="8" t="str">
        <f>IF(ISBLANK(M16)," ",VLOOKUP($AT16,$BG$16:$BH$20,2,2))</f>
        <v xml:space="preserve"> </v>
      </c>
      <c r="BH16" s="13"/>
      <c r="BL16" s="11"/>
      <c r="BM16" s="11"/>
      <c r="BN16" s="11"/>
    </row>
    <row r="17" spans="3:66" ht="32.25" customHeight="1" x14ac:dyDescent="0.15">
      <c r="C17" s="329"/>
      <c r="D17" s="330"/>
      <c r="E17" s="256" t="s">
        <v>179</v>
      </c>
      <c r="F17" s="257"/>
      <c r="G17" s="257"/>
      <c r="H17" s="257"/>
      <c r="I17" s="257"/>
      <c r="J17" s="257"/>
      <c r="K17" s="257"/>
      <c r="L17" s="257"/>
      <c r="M17" s="257"/>
      <c r="N17" s="257"/>
      <c r="O17" s="257"/>
      <c r="P17" s="257"/>
      <c r="Q17" s="257"/>
      <c r="R17" s="257"/>
      <c r="S17" s="257"/>
      <c r="T17" s="257"/>
      <c r="U17" s="257"/>
      <c r="V17" s="258"/>
      <c r="W17" s="316">
        <v>4</v>
      </c>
      <c r="X17" s="316"/>
      <c r="Y17" s="316"/>
      <c r="Z17" s="316"/>
      <c r="AA17" s="316"/>
      <c r="AB17" s="317"/>
      <c r="AC17" s="313">
        <v>10750</v>
      </c>
      <c r="AD17" s="314"/>
      <c r="AE17" s="314"/>
      <c r="AF17" s="314"/>
      <c r="AG17" s="314"/>
      <c r="AH17" s="315"/>
      <c r="AI17" s="307"/>
      <c r="AJ17" s="308"/>
      <c r="AK17" s="308"/>
      <c r="AL17" s="309"/>
      <c r="AQ17" s="8" t="str">
        <f>IF(ISBLANK(M17)," ",IF(AND(M17&gt;0,M17&lt;4),M17))</f>
        <v xml:space="preserve"> </v>
      </c>
      <c r="AR17" s="8" t="str">
        <f>IF(ISBLANK(M17)," ",IF(AND(N17=1,O17=1),VALUE(CONCATENATE(N17,O17))))</f>
        <v xml:space="preserve"> </v>
      </c>
      <c r="AS17" s="8" t="str">
        <f>IF(ISBLANK(M17)," ",IF(AND(P17&gt;0,P17&lt;6,Q17&gt;0,Q17&lt;4),VALUE(CONCATENATE(P17,Q17))))</f>
        <v xml:space="preserve"> </v>
      </c>
      <c r="AT17" s="8" t="str">
        <f>IF(ISBLANK(M17)," ",IF(AND(OR(R17=1,R17=5),OR(S17&gt;0,S17&lt;4)),VALUE(CONCATENATE(R17,S17))))</f>
        <v xml:space="preserve"> </v>
      </c>
      <c r="AV17" s="8" t="str">
        <f>IF(ISBLANK(M17)," ",VLOOKUP(AQ17,$BA$16:$BB$18,2,2))</f>
        <v xml:space="preserve"> </v>
      </c>
      <c r="AW17" s="8" t="str">
        <f>IF(ISBLANK(M17)," ",VLOOKUP(+$AR17,$BC$16:$BD$18,2,2))</f>
        <v xml:space="preserve"> </v>
      </c>
      <c r="AX17" s="8" t="str">
        <f>IF(ISBLANK(M17)," ",VLOOKUP($AS17,$BE$16:$BF$27,2,2))</f>
        <v xml:space="preserve"> </v>
      </c>
      <c r="AY17" s="8" t="str">
        <f>IF(ISBLANK(M17)," ",VLOOKUP($AT17,$BG$16:$BH$20,2,2))</f>
        <v xml:space="preserve"> </v>
      </c>
      <c r="BH17" s="13"/>
      <c r="BL17" s="11"/>
      <c r="BM17" s="11"/>
      <c r="BN17" s="11"/>
    </row>
    <row r="18" spans="3:66" ht="32.25" customHeight="1" x14ac:dyDescent="0.15">
      <c r="C18" s="329"/>
      <c r="D18" s="330"/>
      <c r="E18" s="256" t="s">
        <v>176</v>
      </c>
      <c r="F18" s="257"/>
      <c r="G18" s="257"/>
      <c r="H18" s="257"/>
      <c r="I18" s="257"/>
      <c r="J18" s="257"/>
      <c r="K18" s="257"/>
      <c r="L18" s="257"/>
      <c r="M18" s="257"/>
      <c r="N18" s="257"/>
      <c r="O18" s="257"/>
      <c r="P18" s="257"/>
      <c r="Q18" s="257"/>
      <c r="R18" s="257"/>
      <c r="S18" s="257"/>
      <c r="T18" s="257"/>
      <c r="U18" s="257"/>
      <c r="V18" s="258"/>
      <c r="W18" s="316">
        <v>1.5</v>
      </c>
      <c r="X18" s="316"/>
      <c r="Y18" s="316"/>
      <c r="Z18" s="316"/>
      <c r="AA18" s="316"/>
      <c r="AB18" s="317"/>
      <c r="AC18" s="313">
        <v>8170</v>
      </c>
      <c r="AD18" s="314"/>
      <c r="AE18" s="314"/>
      <c r="AF18" s="314"/>
      <c r="AG18" s="314"/>
      <c r="AH18" s="315"/>
      <c r="AI18" s="307"/>
      <c r="AJ18" s="308"/>
      <c r="AK18" s="308"/>
      <c r="AL18" s="309"/>
      <c r="AQ18" s="8" t="str">
        <f>IF(ISBLANK(M18)," ",IF(AND(M18&gt;0,M18&lt;4),M18))</f>
        <v xml:space="preserve"> </v>
      </c>
      <c r="AR18" s="8" t="str">
        <f>IF(ISBLANK(M18)," ",IF(AND(N18=1,O18=1),VALUE(CONCATENATE(N18,O18))))</f>
        <v xml:space="preserve"> </v>
      </c>
      <c r="AS18" s="8" t="str">
        <f>IF(ISBLANK(M18)," ",IF(AND(P18&gt;0,P18&lt;6,Q18&gt;0,Q18&lt;4),VALUE(CONCATENATE(P18,Q18))))</f>
        <v xml:space="preserve"> </v>
      </c>
      <c r="AT18" s="8" t="str">
        <f>IF(ISBLANK(M18)," ",IF(AND(OR(R18=1,R18=5),OR(S18&gt;0,S18&lt;4)),VALUE(CONCATENATE(R18,S18))))</f>
        <v xml:space="preserve"> </v>
      </c>
      <c r="AV18" s="8" t="str">
        <f>IF(ISBLANK(M18)," ",VLOOKUP(AQ18,$BA$16:$BB$18,2,2))</f>
        <v xml:space="preserve"> </v>
      </c>
      <c r="AW18" s="8" t="str">
        <f>IF(ISBLANK(M18)," ",VLOOKUP(+$AR18,$BC$16:$BD$18,2,2))</f>
        <v xml:space="preserve"> </v>
      </c>
      <c r="AX18" s="8" t="str">
        <f>IF(ISBLANK(M18)," ",VLOOKUP($AS18,$BE$16:$BF$27,2,2))</f>
        <v xml:space="preserve"> </v>
      </c>
      <c r="AY18" s="8" t="str">
        <f>IF(ISBLANK(M18)," ",VLOOKUP($AT18,$BG$16:$BH$20,2,2))</f>
        <v xml:space="preserve"> </v>
      </c>
      <c r="BH18" s="13"/>
      <c r="BL18" s="11"/>
      <c r="BM18" s="11"/>
      <c r="BN18" s="11"/>
    </row>
    <row r="19" spans="3:66" ht="32.25" customHeight="1" x14ac:dyDescent="0.15">
      <c r="C19" s="329"/>
      <c r="D19" s="330"/>
      <c r="E19" s="256" t="s">
        <v>177</v>
      </c>
      <c r="F19" s="257"/>
      <c r="G19" s="257"/>
      <c r="H19" s="257"/>
      <c r="I19" s="257"/>
      <c r="J19" s="257"/>
      <c r="K19" s="257"/>
      <c r="L19" s="257"/>
      <c r="M19" s="257"/>
      <c r="N19" s="257"/>
      <c r="O19" s="257"/>
      <c r="P19" s="257"/>
      <c r="Q19" s="257"/>
      <c r="R19" s="257"/>
      <c r="S19" s="257"/>
      <c r="T19" s="257"/>
      <c r="U19" s="257"/>
      <c r="V19" s="258"/>
      <c r="W19" s="475">
        <v>2</v>
      </c>
      <c r="X19" s="316"/>
      <c r="Y19" s="316"/>
      <c r="Z19" s="316"/>
      <c r="AA19" s="316"/>
      <c r="AB19" s="317"/>
      <c r="AC19" s="313">
        <v>2470</v>
      </c>
      <c r="AD19" s="314"/>
      <c r="AE19" s="314"/>
      <c r="AF19" s="314"/>
      <c r="AG19" s="314"/>
      <c r="AH19" s="315"/>
      <c r="AI19" s="310"/>
      <c r="AJ19" s="311"/>
      <c r="AK19" s="311"/>
      <c r="AL19" s="312"/>
      <c r="AQ19" s="8" t="str">
        <f>IF(ISBLANK(M19)," ",IF(AND(M19&gt;0,M19&lt;4),M19))</f>
        <v xml:space="preserve"> </v>
      </c>
      <c r="AR19" s="8" t="str">
        <f>IF(ISBLANK(M19)," ",IF(AND(N19=1,O19=1),VALUE(CONCATENATE(N19,O19))))</f>
        <v xml:space="preserve"> </v>
      </c>
      <c r="AS19" s="8" t="str">
        <f>IF(ISBLANK(M19)," ",IF(AND(P19&gt;0,P19&lt;6,Q19&gt;0,Q19&lt;4),VALUE(CONCATENATE(P19,Q19))))</f>
        <v xml:space="preserve"> </v>
      </c>
      <c r="AT19" s="8" t="str">
        <f>IF(ISBLANK(M19)," ",IF(AND(OR(R19=1,R19=5),OR(S19&gt;0,S19&lt;4)),VALUE(CONCATENATE(R19,S19))))</f>
        <v xml:space="preserve"> </v>
      </c>
      <c r="AV19" s="8" t="str">
        <f>IF(ISBLANK(M19)," ",VLOOKUP(AQ19,$BA$16:$BB$18,2,2))</f>
        <v xml:space="preserve"> </v>
      </c>
      <c r="AW19" s="8" t="str">
        <f>IF(ISBLANK(M19)," ",VLOOKUP(+$AR19,$BC$16:$BD$18,2,2))</f>
        <v xml:space="preserve"> </v>
      </c>
      <c r="AX19" s="8" t="str">
        <f>IF(ISBLANK(M19)," ",VLOOKUP($AS19,$BE$16:$BF$27,2,2))</f>
        <v xml:space="preserve"> </v>
      </c>
      <c r="AY19" s="8" t="str">
        <f>IF(ISBLANK(M19)," ",VLOOKUP($AT19,$BG$16:$BH$20,2,2))</f>
        <v xml:space="preserve"> </v>
      </c>
      <c r="BG19" s="12"/>
      <c r="BH19" s="13"/>
      <c r="BL19" s="11"/>
      <c r="BM19" s="11"/>
      <c r="BN19" s="11"/>
    </row>
    <row r="20" spans="3:66" ht="32.25" customHeight="1" thickBot="1" x14ac:dyDescent="0.2">
      <c r="C20" s="329"/>
      <c r="D20" s="330"/>
      <c r="E20" s="341"/>
      <c r="F20" s="342"/>
      <c r="G20" s="342"/>
      <c r="H20" s="342"/>
      <c r="I20" s="342"/>
      <c r="J20" s="342"/>
      <c r="K20" s="342"/>
      <c r="L20" s="342"/>
      <c r="M20" s="342"/>
      <c r="N20" s="342"/>
      <c r="O20" s="342"/>
      <c r="P20" s="342"/>
      <c r="Q20" s="342"/>
      <c r="R20" s="342"/>
      <c r="S20" s="342"/>
      <c r="T20" s="342"/>
      <c r="U20" s="342"/>
      <c r="V20" s="343"/>
      <c r="W20" s="476"/>
      <c r="X20" s="333"/>
      <c r="Y20" s="333"/>
      <c r="Z20" s="333"/>
      <c r="AA20" s="333"/>
      <c r="AB20" s="334"/>
      <c r="AC20" s="338"/>
      <c r="AD20" s="339"/>
      <c r="AE20" s="339"/>
      <c r="AF20" s="339"/>
      <c r="AG20" s="339"/>
      <c r="AH20" s="340"/>
      <c r="AI20" s="295"/>
      <c r="AJ20" s="296"/>
      <c r="AK20" s="296"/>
      <c r="AL20" s="297"/>
      <c r="AQ20" s="8" t="str">
        <f>IF(ISBLANK(M20)," ",IF(AND(M20&gt;0,M20&lt;4),M20))</f>
        <v xml:space="preserve"> </v>
      </c>
      <c r="AR20" s="8" t="str">
        <f>IF(ISBLANK(M20)," ",IF(AND(N20=1,O20=1),VALUE(CONCATENATE(N20,O20))))</f>
        <v xml:space="preserve"> </v>
      </c>
      <c r="AS20" s="8" t="str">
        <f>IF(ISBLANK(M20)," ",IF(AND(P20&gt;0,P20&lt;6,Q20&gt;0,Q20&lt;4),VALUE(CONCATENATE(P20,Q20))))</f>
        <v xml:space="preserve"> </v>
      </c>
      <c r="AT20" s="8" t="str">
        <f>IF(ISBLANK(M20)," ",IF(AND(OR(R20=1,R20=5),OR(S20&gt;0,S20&lt;4)),VALUE(CONCATENATE(R20,S20))))</f>
        <v xml:space="preserve"> </v>
      </c>
      <c r="AV20" s="8" t="str">
        <f>IF(ISBLANK(M20)," ",VLOOKUP(AQ20,$BA$16:$BB$18,2,2))</f>
        <v xml:space="preserve"> </v>
      </c>
      <c r="AW20" s="8" t="str">
        <f>IF(ISBLANK(M20)," ",VLOOKUP(+$AR20,$BC$16:$BD$18,2,2))</f>
        <v xml:space="preserve"> </v>
      </c>
      <c r="AX20" s="8" t="str">
        <f>IF(ISBLANK(M20)," ",VLOOKUP($AS20,$BE$16:$BF$27,2,2))</f>
        <v xml:space="preserve"> </v>
      </c>
      <c r="AY20" s="8" t="str">
        <f>IF(ISBLANK(M20)," ",VLOOKUP($AT20,$BG$16:$BH$20,2,2))</f>
        <v xml:space="preserve"> </v>
      </c>
      <c r="BH20" s="13"/>
      <c r="BL20" s="11"/>
      <c r="BM20" s="11"/>
      <c r="BN20" s="11"/>
    </row>
    <row r="21" spans="3:66" ht="32.25" customHeight="1" thickTop="1" x14ac:dyDescent="0.15">
      <c r="C21" s="331"/>
      <c r="D21" s="332"/>
      <c r="E21" s="212" t="s">
        <v>22</v>
      </c>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74" t="s">
        <v>110</v>
      </c>
      <c r="AD21" s="477">
        <f>SUM(AC16:AH20)</f>
        <v>24070</v>
      </c>
      <c r="AE21" s="477"/>
      <c r="AF21" s="477"/>
      <c r="AG21" s="477"/>
      <c r="AH21" s="478"/>
      <c r="AI21" s="344"/>
      <c r="AJ21" s="344"/>
      <c r="AK21" s="344"/>
      <c r="AL21" s="344"/>
      <c r="BL21" s="11"/>
      <c r="BM21" s="11"/>
      <c r="BN21" s="11"/>
    </row>
    <row r="22" spans="3:66" ht="32.25" customHeight="1" x14ac:dyDescent="0.15">
      <c r="BL22" s="11"/>
      <c r="BM22" s="11"/>
      <c r="BN22" s="11"/>
    </row>
    <row r="23" spans="3:66" ht="32.25" customHeight="1" x14ac:dyDescent="0.15">
      <c r="C23" s="327" t="s">
        <v>23</v>
      </c>
      <c r="D23" s="328"/>
      <c r="E23" s="289" t="s">
        <v>33</v>
      </c>
      <c r="F23" s="290"/>
      <c r="G23" s="290"/>
      <c r="H23" s="290"/>
      <c r="I23" s="290"/>
      <c r="J23" s="290"/>
      <c r="K23" s="290"/>
      <c r="L23" s="290"/>
      <c r="M23" s="290"/>
      <c r="N23" s="290"/>
      <c r="O23" s="290"/>
      <c r="P23" s="290"/>
      <c r="Q23" s="290"/>
      <c r="R23" s="290"/>
      <c r="S23" s="290"/>
      <c r="T23" s="290"/>
      <c r="U23" s="290"/>
      <c r="V23" s="290"/>
      <c r="W23" s="290"/>
      <c r="X23" s="290"/>
      <c r="Y23" s="290"/>
      <c r="Z23" s="290"/>
      <c r="AA23" s="290"/>
      <c r="AB23" s="291"/>
      <c r="AC23" s="322" t="s">
        <v>34</v>
      </c>
      <c r="AD23" s="322"/>
      <c r="AE23" s="322"/>
      <c r="AF23" s="322"/>
      <c r="AG23" s="322"/>
      <c r="AH23" s="322"/>
      <c r="AI23" s="291" t="s">
        <v>21</v>
      </c>
      <c r="AJ23" s="322"/>
      <c r="AK23" s="322"/>
      <c r="AL23" s="322"/>
      <c r="BL23" s="11"/>
      <c r="BM23" s="11"/>
      <c r="BN23" s="11"/>
    </row>
    <row r="24" spans="3:66" ht="32.25" customHeight="1" x14ac:dyDescent="0.15">
      <c r="C24" s="329"/>
      <c r="D24" s="330"/>
      <c r="E24" s="320" t="s">
        <v>103</v>
      </c>
      <c r="F24" s="321"/>
      <c r="G24" s="321"/>
      <c r="H24" s="321"/>
      <c r="I24" s="321"/>
      <c r="J24" s="321"/>
      <c r="K24" s="321"/>
      <c r="L24" s="321"/>
      <c r="M24" s="321"/>
      <c r="N24" s="321"/>
      <c r="O24" s="321"/>
      <c r="P24" s="321"/>
      <c r="Q24" s="321"/>
      <c r="R24" s="321"/>
      <c r="S24" s="321"/>
      <c r="T24" s="321"/>
      <c r="U24" s="321"/>
      <c r="V24" s="345" t="s">
        <v>111</v>
      </c>
      <c r="W24" s="345"/>
      <c r="X24" s="345"/>
      <c r="Y24" s="345"/>
      <c r="Z24" s="345"/>
      <c r="AA24" s="345"/>
      <c r="AB24" s="346"/>
      <c r="AC24" s="69" t="s">
        <v>109</v>
      </c>
      <c r="AD24" s="314">
        <v>3000</v>
      </c>
      <c r="AE24" s="314"/>
      <c r="AF24" s="314"/>
      <c r="AG24" s="314"/>
      <c r="AH24" s="315"/>
      <c r="AI24" s="289"/>
      <c r="AJ24" s="290"/>
      <c r="AK24" s="290"/>
      <c r="AL24" s="291"/>
      <c r="BL24" s="11"/>
      <c r="BM24" s="11"/>
      <c r="BN24" s="11"/>
    </row>
    <row r="25" spans="3:66" ht="32.25" customHeight="1" x14ac:dyDescent="0.15">
      <c r="C25" s="329"/>
      <c r="D25" s="330"/>
      <c r="E25" s="320" t="s">
        <v>108</v>
      </c>
      <c r="F25" s="321"/>
      <c r="G25" s="321"/>
      <c r="H25" s="321"/>
      <c r="I25" s="321"/>
      <c r="J25" s="321"/>
      <c r="K25" s="321"/>
      <c r="L25" s="321"/>
      <c r="M25" s="321"/>
      <c r="N25" s="321"/>
      <c r="O25" s="321"/>
      <c r="P25" s="321"/>
      <c r="Q25" s="321"/>
      <c r="R25" s="321"/>
      <c r="S25" s="321"/>
      <c r="T25" s="321"/>
      <c r="U25" s="321"/>
      <c r="V25" s="347" t="s">
        <v>118</v>
      </c>
      <c r="W25" s="347"/>
      <c r="X25" s="347"/>
      <c r="Y25" s="347"/>
      <c r="Z25" s="347"/>
      <c r="AA25" s="347"/>
      <c r="AB25" s="348"/>
      <c r="AC25" s="71" t="s">
        <v>106</v>
      </c>
      <c r="AD25" s="314">
        <f>M12-AD24</f>
        <v>1600</v>
      </c>
      <c r="AE25" s="314"/>
      <c r="AF25" s="314"/>
      <c r="AG25" s="314"/>
      <c r="AH25" s="315"/>
      <c r="AI25" s="211"/>
      <c r="AJ25" s="212"/>
      <c r="AK25" s="212"/>
      <c r="AL25" s="213"/>
      <c r="BL25" s="11"/>
      <c r="BM25" s="11"/>
      <c r="BN25" s="11"/>
    </row>
    <row r="26" spans="3:66" ht="32.25" customHeight="1" x14ac:dyDescent="0.15">
      <c r="C26" s="329"/>
      <c r="D26" s="330"/>
      <c r="E26" s="320" t="s">
        <v>114</v>
      </c>
      <c r="F26" s="321"/>
      <c r="G26" s="321"/>
      <c r="H26" s="321"/>
      <c r="I26" s="321"/>
      <c r="J26" s="321"/>
      <c r="K26" s="321"/>
      <c r="L26" s="321"/>
      <c r="M26" s="321"/>
      <c r="N26" s="321"/>
      <c r="O26" s="321"/>
      <c r="P26" s="321"/>
      <c r="Q26" s="321"/>
      <c r="R26" s="321"/>
      <c r="S26" s="321"/>
      <c r="T26" s="321"/>
      <c r="U26" s="321"/>
      <c r="V26" s="335" t="s">
        <v>129</v>
      </c>
      <c r="W26" s="335"/>
      <c r="X26" s="335"/>
      <c r="Y26" s="335"/>
      <c r="Z26" s="335"/>
      <c r="AA26" s="335"/>
      <c r="AB26" s="336"/>
      <c r="AC26" s="71" t="s">
        <v>107</v>
      </c>
      <c r="AD26" s="314">
        <v>2407</v>
      </c>
      <c r="AE26" s="314"/>
      <c r="AF26" s="314"/>
      <c r="AG26" s="314"/>
      <c r="AH26" s="315"/>
      <c r="AI26" s="211"/>
      <c r="AJ26" s="212"/>
      <c r="AK26" s="212"/>
      <c r="AL26" s="213"/>
      <c r="BL26" s="11"/>
      <c r="BM26" s="11"/>
      <c r="BN26" s="11"/>
    </row>
    <row r="27" spans="3:66" ht="32.25" customHeight="1" x14ac:dyDescent="0.15">
      <c r="C27" s="329"/>
      <c r="D27" s="330"/>
      <c r="E27" s="320"/>
      <c r="F27" s="321"/>
      <c r="G27" s="321"/>
      <c r="H27" s="321"/>
      <c r="I27" s="321"/>
      <c r="J27" s="321"/>
      <c r="K27" s="321"/>
      <c r="L27" s="321"/>
      <c r="M27" s="321"/>
      <c r="N27" s="321"/>
      <c r="O27" s="321"/>
      <c r="P27" s="321"/>
      <c r="Q27" s="321"/>
      <c r="R27" s="321"/>
      <c r="S27" s="321"/>
      <c r="T27" s="321"/>
      <c r="U27" s="321"/>
      <c r="V27" s="335"/>
      <c r="W27" s="335"/>
      <c r="X27" s="335"/>
      <c r="Y27" s="335"/>
      <c r="Z27" s="335"/>
      <c r="AA27" s="335"/>
      <c r="AB27" s="336"/>
      <c r="AC27" s="71"/>
      <c r="AD27" s="314"/>
      <c r="AE27" s="314"/>
      <c r="AF27" s="314"/>
      <c r="AG27" s="314"/>
      <c r="AH27" s="315"/>
      <c r="AI27" s="290"/>
      <c r="AJ27" s="290"/>
      <c r="AK27" s="290"/>
      <c r="AL27" s="291"/>
      <c r="BL27" s="11"/>
      <c r="BM27" s="11"/>
      <c r="BN27" s="11"/>
    </row>
    <row r="28" spans="3:66" ht="32.25" customHeight="1" thickBot="1" x14ac:dyDescent="0.2">
      <c r="C28" s="329"/>
      <c r="D28" s="330"/>
      <c r="E28" s="295"/>
      <c r="F28" s="296"/>
      <c r="G28" s="296"/>
      <c r="H28" s="296"/>
      <c r="I28" s="296"/>
      <c r="J28" s="296"/>
      <c r="K28" s="296"/>
      <c r="L28" s="296"/>
      <c r="M28" s="296"/>
      <c r="N28" s="296"/>
      <c r="O28" s="296"/>
      <c r="P28" s="296"/>
      <c r="Q28" s="296"/>
      <c r="R28" s="296"/>
      <c r="S28" s="296"/>
      <c r="T28" s="296"/>
      <c r="U28" s="296"/>
      <c r="V28" s="296"/>
      <c r="W28" s="296"/>
      <c r="X28" s="296"/>
      <c r="Y28" s="296"/>
      <c r="Z28" s="296"/>
      <c r="AA28" s="296"/>
      <c r="AB28" s="297"/>
      <c r="AC28" s="41"/>
      <c r="AD28" s="314"/>
      <c r="AE28" s="314"/>
      <c r="AF28" s="314"/>
      <c r="AG28" s="314"/>
      <c r="AH28" s="315"/>
      <c r="AI28" s="325"/>
      <c r="AJ28" s="325"/>
      <c r="AK28" s="325"/>
      <c r="AL28" s="326"/>
      <c r="BL28" s="11"/>
      <c r="BM28" s="11"/>
      <c r="BN28" s="11"/>
    </row>
    <row r="29" spans="3:66" ht="32.25" customHeight="1" thickTop="1" x14ac:dyDescent="0.15">
      <c r="C29" s="331"/>
      <c r="D29" s="332"/>
      <c r="E29" s="349" t="s">
        <v>112</v>
      </c>
      <c r="F29" s="350"/>
      <c r="G29" s="350"/>
      <c r="H29" s="350"/>
      <c r="I29" s="350"/>
      <c r="J29" s="350"/>
      <c r="K29" s="350"/>
      <c r="L29" s="350"/>
      <c r="M29" s="351" t="s">
        <v>150</v>
      </c>
      <c r="N29" s="351"/>
      <c r="O29" s="351"/>
      <c r="P29" s="351"/>
      <c r="Q29" s="351"/>
      <c r="R29" s="351"/>
      <c r="S29" s="351"/>
      <c r="T29" s="351"/>
      <c r="U29" s="351"/>
      <c r="V29" s="351"/>
      <c r="W29" s="351"/>
      <c r="X29" s="351"/>
      <c r="Y29" s="351"/>
      <c r="Z29" s="351"/>
      <c r="AA29" s="351"/>
      <c r="AB29" s="352"/>
      <c r="AC29" s="73" t="s">
        <v>113</v>
      </c>
      <c r="AD29" s="323">
        <v>1600</v>
      </c>
      <c r="AE29" s="323"/>
      <c r="AF29" s="323"/>
      <c r="AG29" s="323"/>
      <c r="AH29" s="324"/>
      <c r="AI29" s="212"/>
      <c r="AJ29" s="212"/>
      <c r="AK29" s="212"/>
      <c r="AL29" s="213"/>
      <c r="BL29" s="11"/>
      <c r="BM29" s="11"/>
      <c r="BN29" s="11"/>
    </row>
    <row r="30" spans="3:66" x14ac:dyDescent="0.15">
      <c r="BL30" s="11"/>
      <c r="BM30" s="11"/>
      <c r="BN30" s="11"/>
    </row>
    <row r="31" spans="3:66" ht="24.95" customHeight="1" x14ac:dyDescent="0.15">
      <c r="C31" s="320" t="s">
        <v>115</v>
      </c>
      <c r="D31" s="321"/>
      <c r="E31" s="321"/>
      <c r="F31" s="321"/>
      <c r="G31" s="321"/>
      <c r="H31" s="321"/>
      <c r="I31" s="321"/>
      <c r="J31" s="321"/>
      <c r="K31" s="321"/>
      <c r="L31" s="321"/>
      <c r="M31" s="321"/>
      <c r="N31" s="354" t="s">
        <v>117</v>
      </c>
      <c r="O31" s="354"/>
      <c r="P31" s="354"/>
      <c r="Q31" s="354"/>
      <c r="R31" s="354"/>
      <c r="S31" s="354"/>
      <c r="T31" s="354"/>
      <c r="U31" s="354"/>
      <c r="V31" s="354"/>
      <c r="W31" s="354"/>
      <c r="X31" s="355"/>
      <c r="Y31" s="314">
        <f>AD21-AD29</f>
        <v>22470</v>
      </c>
      <c r="Z31" s="314"/>
      <c r="AA31" s="314"/>
      <c r="AB31" s="314"/>
      <c r="AC31" s="314"/>
      <c r="AD31" s="314"/>
      <c r="AE31" s="314"/>
      <c r="AF31" s="314"/>
      <c r="AG31" s="1" t="s">
        <v>4</v>
      </c>
      <c r="AH31" s="15"/>
      <c r="BL31" s="11"/>
      <c r="BM31" s="11"/>
      <c r="BN31" s="11"/>
    </row>
    <row r="32" spans="3:66" ht="24.95" customHeight="1" x14ac:dyDescent="0.15">
      <c r="C32" s="320" t="s">
        <v>116</v>
      </c>
      <c r="D32" s="321"/>
      <c r="E32" s="321"/>
      <c r="F32" s="321"/>
      <c r="G32" s="321"/>
      <c r="H32" s="321"/>
      <c r="I32" s="321"/>
      <c r="J32" s="321"/>
      <c r="K32" s="321"/>
      <c r="L32" s="321"/>
      <c r="M32" s="321"/>
      <c r="N32" s="356" t="s">
        <v>153</v>
      </c>
      <c r="O32" s="356"/>
      <c r="P32" s="356"/>
      <c r="Q32" s="356"/>
      <c r="R32" s="356"/>
      <c r="S32" s="356"/>
      <c r="T32" s="356"/>
      <c r="U32" s="356"/>
      <c r="V32" s="356"/>
      <c r="W32" s="356"/>
      <c r="X32" s="357"/>
      <c r="Y32" s="314">
        <f>AD26-AD29</f>
        <v>807</v>
      </c>
      <c r="Z32" s="314"/>
      <c r="AA32" s="314"/>
      <c r="AB32" s="314"/>
      <c r="AC32" s="314"/>
      <c r="AD32" s="314"/>
      <c r="AE32" s="314"/>
      <c r="AF32" s="314"/>
      <c r="AG32" s="1" t="s">
        <v>4</v>
      </c>
      <c r="AH32" s="15"/>
      <c r="BL32" s="11"/>
      <c r="BM32" s="11"/>
      <c r="BN32" s="11"/>
    </row>
    <row r="33" spans="2:66" ht="24.95" customHeight="1" x14ac:dyDescent="0.15">
      <c r="B33" s="116"/>
      <c r="C33" s="154"/>
      <c r="D33" s="154"/>
      <c r="E33" s="154"/>
      <c r="F33" s="154"/>
      <c r="G33" s="154"/>
      <c r="H33" s="154"/>
      <c r="I33" s="154"/>
      <c r="J33" s="154"/>
      <c r="K33" s="154"/>
      <c r="L33" s="154"/>
      <c r="M33" s="154"/>
      <c r="N33" s="358"/>
      <c r="O33" s="358"/>
      <c r="P33" s="358"/>
      <c r="Q33" s="358"/>
      <c r="R33" s="358"/>
      <c r="S33" s="358"/>
      <c r="T33" s="358"/>
      <c r="U33" s="358"/>
      <c r="V33" s="358"/>
      <c r="W33" s="358"/>
      <c r="X33" s="358"/>
      <c r="Y33" s="353"/>
      <c r="Z33" s="353"/>
      <c r="AA33" s="353"/>
      <c r="AB33" s="353"/>
      <c r="AC33" s="353"/>
      <c r="AD33" s="353"/>
      <c r="AE33" s="353"/>
      <c r="AF33" s="353"/>
      <c r="AG33" s="111"/>
      <c r="AH33" s="115"/>
      <c r="AI33" s="116"/>
      <c r="BL33" s="11"/>
      <c r="BM33" s="11"/>
      <c r="BN33" s="11"/>
    </row>
    <row r="34" spans="2:66" ht="8.25" customHeight="1" x14ac:dyDescent="0.15">
      <c r="BL34" s="11"/>
      <c r="BM34" s="11"/>
      <c r="BN34" s="11"/>
    </row>
    <row r="35" spans="2:66" x14ac:dyDescent="0.15">
      <c r="BL35" s="11"/>
      <c r="BM35" s="11"/>
      <c r="BN35" s="11"/>
    </row>
    <row r="36" spans="2:66" x14ac:dyDescent="0.15">
      <c r="BL36" s="11"/>
      <c r="BM36" s="11"/>
      <c r="BN36" s="11"/>
    </row>
    <row r="37" spans="2:66" x14ac:dyDescent="0.15">
      <c r="BL37" s="11"/>
      <c r="BM37" s="11"/>
      <c r="BN37" s="11"/>
    </row>
    <row r="38" spans="2:66" x14ac:dyDescent="0.15">
      <c r="BL38" s="11"/>
      <c r="BM38" s="11"/>
      <c r="BN38" s="11"/>
    </row>
    <row r="39" spans="2:66" x14ac:dyDescent="0.15">
      <c r="BL39" s="11"/>
      <c r="BM39" s="11"/>
      <c r="BN39" s="11"/>
    </row>
    <row r="40" spans="2:66" x14ac:dyDescent="0.15">
      <c r="BL40" s="11"/>
      <c r="BM40" s="11"/>
      <c r="BN40" s="11"/>
    </row>
    <row r="41" spans="2:66" x14ac:dyDescent="0.15">
      <c r="BL41" s="11"/>
      <c r="BM41" s="11"/>
      <c r="BN41" s="11"/>
    </row>
    <row r="42" spans="2:66" x14ac:dyDescent="0.15">
      <c r="BL42" s="11"/>
      <c r="BM42" s="11"/>
      <c r="BN42" s="11"/>
    </row>
    <row r="43" spans="2:66" x14ac:dyDescent="0.15">
      <c r="BL43" s="11"/>
      <c r="BM43" s="11"/>
      <c r="BN43" s="11"/>
    </row>
    <row r="44" spans="2:66" x14ac:dyDescent="0.15">
      <c r="BL44" s="11"/>
      <c r="BM44" s="11"/>
      <c r="BN44" s="11"/>
    </row>
    <row r="45" spans="2:66" x14ac:dyDescent="0.15">
      <c r="BL45" s="11"/>
      <c r="BM45" s="11"/>
      <c r="BN45" s="11"/>
    </row>
    <row r="46" spans="2:66" x14ac:dyDescent="0.15">
      <c r="BL46" s="11"/>
      <c r="BM46" s="11"/>
      <c r="BN46" s="11"/>
    </row>
    <row r="47" spans="2:66" x14ac:dyDescent="0.15">
      <c r="BL47" s="11"/>
      <c r="BM47" s="11"/>
      <c r="BN47" s="11"/>
    </row>
    <row r="48" spans="2:66" x14ac:dyDescent="0.15">
      <c r="BL48" s="11"/>
      <c r="BM48" s="11"/>
      <c r="BN48" s="11"/>
    </row>
    <row r="49" spans="64:66" x14ac:dyDescent="0.15">
      <c r="BL49" s="11"/>
      <c r="BM49" s="11"/>
      <c r="BN49" s="11"/>
    </row>
    <row r="50" spans="64:66" x14ac:dyDescent="0.15">
      <c r="BL50" s="11"/>
      <c r="BM50" s="11"/>
      <c r="BN50" s="11"/>
    </row>
    <row r="51" spans="64:66" x14ac:dyDescent="0.15">
      <c r="BL51" s="11"/>
      <c r="BM51" s="11"/>
      <c r="BN51" s="11"/>
    </row>
    <row r="52" spans="64:66" x14ac:dyDescent="0.15">
      <c r="BL52" s="11"/>
      <c r="BM52" s="11"/>
      <c r="BN52" s="11"/>
    </row>
    <row r="53" spans="64:66" x14ac:dyDescent="0.15">
      <c r="BL53" s="11"/>
      <c r="BM53" s="11"/>
      <c r="BN53" s="11"/>
    </row>
    <row r="54" spans="64:66" x14ac:dyDescent="0.15">
      <c r="BL54" s="11"/>
      <c r="BM54" s="11"/>
      <c r="BN54" s="11"/>
    </row>
    <row r="55" spans="64:66" x14ac:dyDescent="0.15">
      <c r="BL55" s="11"/>
      <c r="BM55" s="11"/>
      <c r="BN55" s="11"/>
    </row>
    <row r="56" spans="64:66" x14ac:dyDescent="0.15">
      <c r="BL56" s="11"/>
      <c r="BM56" s="11"/>
      <c r="BN56" s="11"/>
    </row>
    <row r="57" spans="64:66" x14ac:dyDescent="0.15">
      <c r="BL57" s="11"/>
      <c r="BM57" s="11"/>
      <c r="BN57" s="11"/>
    </row>
    <row r="58" spans="64:66" x14ac:dyDescent="0.15">
      <c r="BL58" s="11"/>
      <c r="BM58" s="11"/>
      <c r="BN58" s="11"/>
    </row>
    <row r="59" spans="64:66" x14ac:dyDescent="0.15">
      <c r="BL59" s="11"/>
      <c r="BM59" s="11"/>
      <c r="BN59" s="11"/>
    </row>
    <row r="60" spans="64:66" x14ac:dyDescent="0.15">
      <c r="BL60" s="11"/>
      <c r="BM60" s="11"/>
      <c r="BN60" s="11"/>
    </row>
    <row r="61" spans="64:66" x14ac:dyDescent="0.15">
      <c r="BL61" s="11"/>
      <c r="BM61" s="11"/>
      <c r="BN61" s="11"/>
    </row>
    <row r="62" spans="64:66" x14ac:dyDescent="0.15">
      <c r="BL62" s="11"/>
      <c r="BM62" s="11"/>
      <c r="BN62" s="11"/>
    </row>
    <row r="63" spans="64:66" x14ac:dyDescent="0.15">
      <c r="BL63" s="11"/>
      <c r="BM63" s="11"/>
      <c r="BN63" s="11"/>
    </row>
    <row r="64" spans="64:66" x14ac:dyDescent="0.15">
      <c r="BL64" s="11"/>
      <c r="BM64" s="11"/>
      <c r="BN64" s="11"/>
    </row>
    <row r="65" spans="64:66" x14ac:dyDescent="0.15">
      <c r="BL65" s="11"/>
      <c r="BM65" s="11"/>
      <c r="BN65" s="11"/>
    </row>
    <row r="66" spans="64:66" x14ac:dyDescent="0.15">
      <c r="BL66" s="11"/>
      <c r="BM66" s="11"/>
      <c r="BN66" s="11"/>
    </row>
    <row r="67" spans="64:66" x14ac:dyDescent="0.15">
      <c r="BL67" s="11"/>
      <c r="BM67" s="11"/>
      <c r="BN67" s="11"/>
    </row>
    <row r="68" spans="64:66" x14ac:dyDescent="0.15">
      <c r="BL68" s="11"/>
      <c r="BM68" s="11"/>
      <c r="BN68" s="11"/>
    </row>
    <row r="69" spans="64:66" x14ac:dyDescent="0.15">
      <c r="BL69" s="11"/>
      <c r="BM69" s="11"/>
      <c r="BN69" s="11"/>
    </row>
    <row r="70" spans="64:66" x14ac:dyDescent="0.15">
      <c r="BL70" s="11"/>
      <c r="BM70" s="11"/>
      <c r="BN70" s="11"/>
    </row>
    <row r="71" spans="64:66" x14ac:dyDescent="0.15">
      <c r="BL71" s="11"/>
      <c r="BM71" s="11"/>
      <c r="BN71" s="11"/>
    </row>
    <row r="72" spans="64:66" x14ac:dyDescent="0.15">
      <c r="BL72" s="11"/>
      <c r="BM72" s="11"/>
      <c r="BN72" s="11"/>
    </row>
    <row r="73" spans="64:66" x14ac:dyDescent="0.15">
      <c r="BL73" s="11"/>
      <c r="BM73" s="11"/>
      <c r="BN73" s="11"/>
    </row>
    <row r="74" spans="64:66" x14ac:dyDescent="0.15">
      <c r="BL74" s="11"/>
      <c r="BM74" s="11"/>
      <c r="BN74" s="11"/>
    </row>
    <row r="75" spans="64:66" x14ac:dyDescent="0.15">
      <c r="BL75" s="11"/>
      <c r="BM75" s="11"/>
      <c r="BN75" s="11"/>
    </row>
    <row r="76" spans="64:66" x14ac:dyDescent="0.15">
      <c r="BL76" s="11"/>
      <c r="BM76" s="11"/>
      <c r="BN76" s="11"/>
    </row>
    <row r="77" spans="64:66" x14ac:dyDescent="0.15">
      <c r="BL77" s="11"/>
      <c r="BM77" s="11"/>
      <c r="BN77" s="11"/>
    </row>
    <row r="78" spans="64:66" x14ac:dyDescent="0.15">
      <c r="BL78" s="11"/>
      <c r="BM78" s="11"/>
      <c r="BN78" s="11"/>
    </row>
    <row r="79" spans="64:66" x14ac:dyDescent="0.15">
      <c r="BL79" s="11"/>
      <c r="BM79" s="11"/>
      <c r="BN79" s="11"/>
    </row>
    <row r="80" spans="64:66" x14ac:dyDescent="0.15">
      <c r="BL80" s="11"/>
      <c r="BM80" s="11"/>
      <c r="BN80" s="11"/>
    </row>
    <row r="81" spans="64:66" x14ac:dyDescent="0.15">
      <c r="BL81" s="11"/>
      <c r="BM81" s="11"/>
      <c r="BN81" s="11"/>
    </row>
    <row r="82" spans="64:66" x14ac:dyDescent="0.15">
      <c r="BL82" s="11"/>
      <c r="BM82" s="11"/>
      <c r="BN82" s="11"/>
    </row>
    <row r="83" spans="64:66" x14ac:dyDescent="0.15">
      <c r="BL83" s="11"/>
      <c r="BM83" s="11"/>
      <c r="BN83" s="11"/>
    </row>
    <row r="84" spans="64:66" x14ac:dyDescent="0.15">
      <c r="BL84" s="11"/>
      <c r="BM84" s="11"/>
      <c r="BN84" s="11"/>
    </row>
    <row r="85" spans="64:66" x14ac:dyDescent="0.15">
      <c r="BL85" s="11"/>
      <c r="BM85" s="11"/>
      <c r="BN85" s="11"/>
    </row>
    <row r="86" spans="64:66" x14ac:dyDescent="0.15">
      <c r="BL86" s="11"/>
      <c r="BM86" s="11"/>
      <c r="BN86" s="11"/>
    </row>
    <row r="87" spans="64:66" x14ac:dyDescent="0.15">
      <c r="BL87" s="11"/>
      <c r="BM87" s="11"/>
      <c r="BN87" s="11"/>
    </row>
    <row r="88" spans="64:66" x14ac:dyDescent="0.15">
      <c r="BL88" s="11"/>
      <c r="BM88" s="11"/>
      <c r="BN88" s="11"/>
    </row>
    <row r="89" spans="64:66" x14ac:dyDescent="0.15">
      <c r="BL89" s="11"/>
      <c r="BM89" s="11"/>
      <c r="BN89" s="11"/>
    </row>
    <row r="90" spans="64:66" x14ac:dyDescent="0.15">
      <c r="BL90" s="11"/>
      <c r="BM90" s="11"/>
      <c r="BN90" s="11"/>
    </row>
    <row r="91" spans="64:66" x14ac:dyDescent="0.15">
      <c r="BL91" s="11"/>
      <c r="BM91" s="11"/>
      <c r="BN91" s="11"/>
    </row>
    <row r="92" spans="64:66" x14ac:dyDescent="0.15">
      <c r="BL92" s="11"/>
      <c r="BM92" s="11"/>
      <c r="BN92" s="11"/>
    </row>
    <row r="93" spans="64:66" x14ac:dyDescent="0.15">
      <c r="BL93" s="11"/>
      <c r="BM93" s="11"/>
      <c r="BN93" s="11"/>
    </row>
    <row r="94" spans="64:66" x14ac:dyDescent="0.15">
      <c r="BL94" s="11"/>
      <c r="BM94" s="11"/>
      <c r="BN94" s="11"/>
    </row>
    <row r="95" spans="64:66" x14ac:dyDescent="0.15">
      <c r="BL95" s="11"/>
      <c r="BM95" s="11"/>
      <c r="BN95" s="11"/>
    </row>
    <row r="96" spans="64:66" x14ac:dyDescent="0.15">
      <c r="BL96" s="11"/>
      <c r="BM96" s="11"/>
      <c r="BN96" s="11"/>
    </row>
    <row r="97" spans="64:66" x14ac:dyDescent="0.15">
      <c r="BL97" s="11"/>
      <c r="BM97" s="11"/>
      <c r="BN97" s="11"/>
    </row>
    <row r="98" spans="64:66" x14ac:dyDescent="0.15">
      <c r="BL98" s="11"/>
      <c r="BM98" s="11"/>
      <c r="BN98" s="11"/>
    </row>
    <row r="99" spans="64:66" x14ac:dyDescent="0.15">
      <c r="BL99" s="11"/>
      <c r="BM99" s="11"/>
      <c r="BN99" s="11"/>
    </row>
    <row r="100" spans="64:66" x14ac:dyDescent="0.15">
      <c r="BL100" s="11"/>
      <c r="BM100" s="11"/>
      <c r="BN100" s="11"/>
    </row>
    <row r="101" spans="64:66" x14ac:dyDescent="0.15">
      <c r="BL101" s="11"/>
      <c r="BM101" s="11"/>
      <c r="BN101" s="11"/>
    </row>
    <row r="102" spans="64:66" x14ac:dyDescent="0.15">
      <c r="BL102" s="11"/>
      <c r="BM102" s="11"/>
      <c r="BN102" s="11"/>
    </row>
    <row r="103" spans="64:66" x14ac:dyDescent="0.15">
      <c r="BL103" s="11"/>
      <c r="BM103" s="11"/>
      <c r="BN103" s="11"/>
    </row>
    <row r="104" spans="64:66" x14ac:dyDescent="0.15">
      <c r="BL104" s="11"/>
      <c r="BM104" s="11"/>
      <c r="BN104" s="11"/>
    </row>
    <row r="105" spans="64:66" x14ac:dyDescent="0.15">
      <c r="BL105" s="11"/>
      <c r="BM105" s="11"/>
      <c r="BN105" s="11"/>
    </row>
    <row r="106" spans="64:66" x14ac:dyDescent="0.15">
      <c r="BL106" s="11"/>
      <c r="BM106" s="11"/>
      <c r="BN106" s="11"/>
    </row>
    <row r="107" spans="64:66" x14ac:dyDescent="0.15">
      <c r="BL107" s="11"/>
      <c r="BM107" s="11"/>
      <c r="BN107" s="11"/>
    </row>
    <row r="108" spans="64:66" x14ac:dyDescent="0.15">
      <c r="BL108" s="11"/>
      <c r="BM108" s="11"/>
      <c r="BN108" s="11"/>
    </row>
    <row r="109" spans="64:66" x14ac:dyDescent="0.15">
      <c r="BL109" s="11"/>
      <c r="BM109" s="11"/>
      <c r="BN109" s="11"/>
    </row>
    <row r="110" spans="64:66" x14ac:dyDescent="0.15">
      <c r="BL110" s="11"/>
      <c r="BM110" s="11"/>
      <c r="BN110" s="11"/>
    </row>
    <row r="111" spans="64:66" x14ac:dyDescent="0.15">
      <c r="BL111" s="11"/>
      <c r="BM111" s="11"/>
      <c r="BN111" s="11"/>
    </row>
    <row r="112" spans="64:66" x14ac:dyDescent="0.15">
      <c r="BL112" s="11"/>
      <c r="BM112" s="11"/>
      <c r="BN112" s="11"/>
    </row>
    <row r="113" spans="64:66" x14ac:dyDescent="0.15">
      <c r="BL113" s="11"/>
      <c r="BM113" s="11"/>
      <c r="BN113" s="11"/>
    </row>
    <row r="114" spans="64:66" x14ac:dyDescent="0.15">
      <c r="BL114" s="11"/>
      <c r="BM114" s="11"/>
      <c r="BN114" s="11"/>
    </row>
    <row r="115" spans="64:66" x14ac:dyDescent="0.15">
      <c r="BL115" s="11"/>
      <c r="BM115" s="11"/>
      <c r="BN115" s="11"/>
    </row>
    <row r="116" spans="64:66" x14ac:dyDescent="0.15">
      <c r="BL116" s="11"/>
      <c r="BM116" s="11"/>
      <c r="BN116" s="11"/>
    </row>
    <row r="117" spans="64:66" x14ac:dyDescent="0.15">
      <c r="BL117" s="11"/>
      <c r="BM117" s="11"/>
      <c r="BN117" s="11"/>
    </row>
    <row r="118" spans="64:66" x14ac:dyDescent="0.15">
      <c r="BL118" s="11"/>
      <c r="BM118" s="11"/>
      <c r="BN118" s="11"/>
    </row>
    <row r="119" spans="64:66" x14ac:dyDescent="0.15">
      <c r="BL119" s="11"/>
      <c r="BM119" s="11"/>
      <c r="BN119" s="11"/>
    </row>
    <row r="120" spans="64:66" x14ac:dyDescent="0.15">
      <c r="BL120" s="11"/>
      <c r="BM120" s="11"/>
      <c r="BN120" s="11"/>
    </row>
    <row r="121" spans="64:66" x14ac:dyDescent="0.15">
      <c r="BL121" s="11"/>
      <c r="BM121" s="11"/>
      <c r="BN121" s="11"/>
    </row>
    <row r="122" spans="64:66" x14ac:dyDescent="0.15">
      <c r="BL122" s="11"/>
      <c r="BM122" s="11"/>
      <c r="BN122" s="11"/>
    </row>
    <row r="123" spans="64:66" x14ac:dyDescent="0.15">
      <c r="BL123" s="11"/>
      <c r="BM123" s="11"/>
      <c r="BN123" s="11"/>
    </row>
    <row r="124" spans="64:66" x14ac:dyDescent="0.15">
      <c r="BL124" s="11"/>
      <c r="BM124" s="11"/>
      <c r="BN124" s="11"/>
    </row>
    <row r="125" spans="64:66" x14ac:dyDescent="0.15">
      <c r="BL125" s="11"/>
      <c r="BM125" s="11"/>
      <c r="BN125" s="11"/>
    </row>
    <row r="126" spans="64:66" x14ac:dyDescent="0.15">
      <c r="BL126" s="11"/>
      <c r="BM126" s="11"/>
      <c r="BN126" s="11"/>
    </row>
    <row r="127" spans="64:66" x14ac:dyDescent="0.15">
      <c r="BL127" s="11"/>
      <c r="BM127" s="11"/>
      <c r="BN127" s="11"/>
    </row>
    <row r="128" spans="64:66" x14ac:dyDescent="0.15">
      <c r="BL128" s="11"/>
      <c r="BM128" s="11"/>
      <c r="BN128" s="11"/>
    </row>
    <row r="129" spans="64:66" x14ac:dyDescent="0.15">
      <c r="BL129" s="11"/>
      <c r="BM129" s="11"/>
      <c r="BN129" s="11"/>
    </row>
    <row r="130" spans="64:66" x14ac:dyDescent="0.15">
      <c r="BL130" s="11"/>
      <c r="BM130" s="11"/>
      <c r="BN130" s="11"/>
    </row>
    <row r="131" spans="64:66" x14ac:dyDescent="0.15">
      <c r="BL131" s="11"/>
      <c r="BM131" s="11"/>
      <c r="BN131" s="11"/>
    </row>
    <row r="132" spans="64:66" x14ac:dyDescent="0.15">
      <c r="BL132" s="11"/>
      <c r="BM132" s="11"/>
      <c r="BN132" s="11"/>
    </row>
    <row r="133" spans="64:66" x14ac:dyDescent="0.15">
      <c r="BL133" s="11"/>
      <c r="BM133" s="11"/>
      <c r="BN133" s="11"/>
    </row>
    <row r="134" spans="64:66" x14ac:dyDescent="0.15">
      <c r="BL134" s="11"/>
      <c r="BM134" s="11"/>
      <c r="BN134" s="11"/>
    </row>
  </sheetData>
  <mergeCells count="87">
    <mergeCell ref="C32:M32"/>
    <mergeCell ref="N32:X32"/>
    <mergeCell ref="Y32:AF32"/>
    <mergeCell ref="C33:M33"/>
    <mergeCell ref="N33:X33"/>
    <mergeCell ref="Y33:AF33"/>
    <mergeCell ref="C31:M31"/>
    <mergeCell ref="N31:X31"/>
    <mergeCell ref="Y31:AF31"/>
    <mergeCell ref="E27:U27"/>
    <mergeCell ref="V27:AB27"/>
    <mergeCell ref="AD27:AH27"/>
    <mergeCell ref="E29:L29"/>
    <mergeCell ref="M29:AB29"/>
    <mergeCell ref="AD29:AH29"/>
    <mergeCell ref="E28:AB28"/>
    <mergeCell ref="AD28:AH28"/>
    <mergeCell ref="AI20:AL20"/>
    <mergeCell ref="W20:AB20"/>
    <mergeCell ref="AI19:AL19"/>
    <mergeCell ref="C23:D29"/>
    <mergeCell ref="E24:U24"/>
    <mergeCell ref="V24:AB24"/>
    <mergeCell ref="E25:U25"/>
    <mergeCell ref="V25:AB25"/>
    <mergeCell ref="E26:U26"/>
    <mergeCell ref="V26:AB26"/>
    <mergeCell ref="AI23:AL23"/>
    <mergeCell ref="AI21:AL21"/>
    <mergeCell ref="AI29:AL29"/>
    <mergeCell ref="C15:D21"/>
    <mergeCell ref="E19:V19"/>
    <mergeCell ref="AD21:AH21"/>
    <mergeCell ref="AI16:AL16"/>
    <mergeCell ref="AC19:AH19"/>
    <mergeCell ref="AC18:AH18"/>
    <mergeCell ref="AC16:AH16"/>
    <mergeCell ref="J8:S9"/>
    <mergeCell ref="E15:V15"/>
    <mergeCell ref="W16:AB16"/>
    <mergeCell ref="C8:I9"/>
    <mergeCell ref="J10:S11"/>
    <mergeCell ref="C10:I11"/>
    <mergeCell ref="M13:S13"/>
    <mergeCell ref="C12:L12"/>
    <mergeCell ref="M12:Q12"/>
    <mergeCell ref="R12:S12"/>
    <mergeCell ref="C13:L13"/>
    <mergeCell ref="Y8:AH8"/>
    <mergeCell ref="AC20:AH20"/>
    <mergeCell ref="W17:AB17"/>
    <mergeCell ref="W18:AB18"/>
    <mergeCell ref="W19:AB19"/>
    <mergeCell ref="E20:V20"/>
    <mergeCell ref="AC17:AH17"/>
    <mergeCell ref="AG3:AL3"/>
    <mergeCell ref="I3:AF3"/>
    <mergeCell ref="C4:AL4"/>
    <mergeCell ref="AC6:AE6"/>
    <mergeCell ref="AF6:AG6"/>
    <mergeCell ref="AH6:AI6"/>
    <mergeCell ref="AJ6:AL6"/>
    <mergeCell ref="U6:X6"/>
    <mergeCell ref="AI8:AL8"/>
    <mergeCell ref="AC15:AH15"/>
    <mergeCell ref="AI15:AL15"/>
    <mergeCell ref="Y10:AL13"/>
    <mergeCell ref="Y6:Z6"/>
    <mergeCell ref="AA6:AB6"/>
    <mergeCell ref="W15:AB15"/>
    <mergeCell ref="U8:X13"/>
    <mergeCell ref="E16:V16"/>
    <mergeCell ref="E17:V17"/>
    <mergeCell ref="E18:V18"/>
    <mergeCell ref="AI28:AL28"/>
    <mergeCell ref="AI25:AL25"/>
    <mergeCell ref="AI27:AL27"/>
    <mergeCell ref="AI26:AL26"/>
    <mergeCell ref="AD25:AH25"/>
    <mergeCell ref="AI24:AL24"/>
    <mergeCell ref="AD26:AH26"/>
    <mergeCell ref="E23:AB23"/>
    <mergeCell ref="AD24:AH24"/>
    <mergeCell ref="AI17:AL17"/>
    <mergeCell ref="AI18:AL18"/>
    <mergeCell ref="AC23:AH23"/>
    <mergeCell ref="E21:AB21"/>
  </mergeCells>
  <phoneticPr fontId="2"/>
  <pageMargins left="0.17" right="0.17" top="0.39" bottom="0.46" header="0.27559055118110237" footer="0.33"/>
  <pageSetup paperSize="9" orientation="portrait" horizontalDpi="1200"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BC36"/>
  <sheetViews>
    <sheetView view="pageBreakPreview" zoomScaleNormal="85" zoomScaleSheetLayoutView="100" workbookViewId="0">
      <pane ySplit="14" topLeftCell="A15" activePane="bottomLeft" state="frozen"/>
      <selection activeCell="X20" sqref="X20:AA20"/>
      <selection pane="bottomLeft" activeCell="AF4" sqref="AF4:AY4"/>
    </sheetView>
  </sheetViews>
  <sheetFormatPr defaultColWidth="2" defaultRowHeight="11.25" x14ac:dyDescent="0.15"/>
  <cols>
    <col min="1" max="6" width="2" style="11" customWidth="1"/>
    <col min="7" max="7" width="2.25" style="11" customWidth="1"/>
    <col min="8" max="8" width="1.625" style="11" customWidth="1"/>
    <col min="9" max="11" width="2" style="11" customWidth="1"/>
    <col min="12" max="12" width="2.625" style="11" customWidth="1"/>
    <col min="13" max="18" width="2" style="11" customWidth="1"/>
    <col min="19" max="19" width="1.875" style="11" customWidth="1"/>
    <col min="20" max="21" width="2" style="11" customWidth="1"/>
    <col min="22" max="22" width="2.25" style="11" customWidth="1"/>
    <col min="23" max="25" width="2" style="11" customWidth="1"/>
    <col min="26" max="26" width="2.375" style="11" customWidth="1"/>
    <col min="27" max="28" width="2.125" style="11" customWidth="1"/>
    <col min="29" max="29" width="2" style="11" customWidth="1"/>
    <col min="30" max="30" width="1.875" style="11" customWidth="1"/>
    <col min="31" max="51" width="2.125" style="11" customWidth="1"/>
    <col min="52" max="52" width="2.25" style="11" customWidth="1"/>
    <col min="53" max="16384" width="2" style="11"/>
  </cols>
  <sheetData>
    <row r="1" spans="1:55" ht="15.75" customHeight="1" x14ac:dyDescent="0.15">
      <c r="A1" s="40" t="s">
        <v>45</v>
      </c>
    </row>
    <row r="2" spans="1:55" ht="17.25" x14ac:dyDescent="0.15">
      <c r="A2" s="596" t="s">
        <v>181</v>
      </c>
      <c r="B2" s="596"/>
      <c r="C2" s="596"/>
      <c r="D2" s="596"/>
      <c r="E2" s="596"/>
      <c r="F2" s="596"/>
      <c r="G2" s="596"/>
      <c r="H2" s="596"/>
      <c r="I2" s="596"/>
      <c r="J2" s="596"/>
      <c r="K2" s="596"/>
      <c r="L2" s="598" t="s">
        <v>158</v>
      </c>
      <c r="M2" s="598"/>
      <c r="N2" s="598"/>
      <c r="O2" s="598"/>
      <c r="P2" s="598"/>
      <c r="Q2" s="598"/>
      <c r="R2" s="598"/>
      <c r="S2" s="598"/>
      <c r="T2" s="598"/>
      <c r="U2" s="598"/>
      <c r="V2" s="598"/>
      <c r="W2" s="598"/>
      <c r="X2" s="598"/>
      <c r="Y2" s="598"/>
      <c r="Z2" s="598"/>
      <c r="AA2" s="598"/>
      <c r="AB2" s="598"/>
      <c r="AC2" s="598"/>
      <c r="AD2" s="598"/>
      <c r="AE2" s="598"/>
      <c r="AF2" s="598"/>
      <c r="AG2" s="598"/>
      <c r="AH2" s="598"/>
      <c r="AI2" s="598"/>
      <c r="AJ2" s="598"/>
      <c r="AK2" s="598"/>
      <c r="AL2" s="598"/>
      <c r="AM2" s="598"/>
      <c r="AN2" s="598"/>
      <c r="AO2" s="598"/>
      <c r="AP2" s="598"/>
      <c r="AQ2" s="598"/>
      <c r="AR2" s="598"/>
      <c r="AS2" s="598"/>
      <c r="AT2" s="598"/>
      <c r="AU2" s="598"/>
      <c r="AV2" s="598"/>
      <c r="AW2" s="598"/>
      <c r="AX2" s="598"/>
      <c r="AY2" s="598"/>
      <c r="AZ2" s="9"/>
      <c r="BA2" s="9"/>
      <c r="BB2" s="9"/>
      <c r="BC2" s="9"/>
    </row>
    <row r="3" spans="1:55" ht="6" customHeight="1" x14ac:dyDescent="0.15"/>
    <row r="4" spans="1:55" ht="15.75" customHeight="1" x14ac:dyDescent="0.15">
      <c r="A4" s="602" t="s">
        <v>38</v>
      </c>
      <c r="B4" s="197"/>
      <c r="C4" s="197"/>
      <c r="D4" s="197"/>
      <c r="E4" s="197"/>
      <c r="F4" s="197"/>
      <c r="G4" s="197"/>
      <c r="H4" s="197"/>
      <c r="I4" s="197"/>
      <c r="J4" s="603"/>
      <c r="K4" s="574" t="s">
        <v>93</v>
      </c>
      <c r="L4" s="358"/>
      <c r="M4" s="358"/>
      <c r="N4" s="358"/>
      <c r="O4" s="358"/>
      <c r="P4" s="358"/>
      <c r="Q4" s="358"/>
      <c r="R4" s="358"/>
      <c r="S4" s="358"/>
      <c r="T4" s="358"/>
      <c r="U4" s="358"/>
      <c r="V4" s="358"/>
      <c r="W4" s="358"/>
      <c r="X4" s="358"/>
      <c r="Y4" s="358"/>
      <c r="Z4" s="358"/>
      <c r="AA4" s="358"/>
      <c r="AB4" s="358"/>
      <c r="AC4" s="358"/>
      <c r="AD4" s="358"/>
      <c r="AE4" s="575"/>
      <c r="AF4" s="318" t="s">
        <v>248</v>
      </c>
      <c r="AG4" s="319"/>
      <c r="AH4" s="319"/>
      <c r="AI4" s="319"/>
      <c r="AJ4" s="319"/>
      <c r="AK4" s="319"/>
      <c r="AL4" s="319"/>
      <c r="AM4" s="319"/>
      <c r="AN4" s="319"/>
      <c r="AO4" s="319"/>
      <c r="AP4" s="319"/>
      <c r="AQ4" s="319"/>
      <c r="AR4" s="319"/>
      <c r="AS4" s="319"/>
      <c r="AT4" s="319"/>
      <c r="AU4" s="319"/>
      <c r="AV4" s="319"/>
      <c r="AW4" s="319"/>
      <c r="AX4" s="319"/>
      <c r="AY4" s="516"/>
    </row>
    <row r="5" spans="1:55" ht="22.5" customHeight="1" x14ac:dyDescent="0.15">
      <c r="A5" s="604"/>
      <c r="B5" s="605"/>
      <c r="C5" s="605"/>
      <c r="D5" s="605"/>
      <c r="E5" s="605"/>
      <c r="F5" s="605"/>
      <c r="G5" s="605"/>
      <c r="H5" s="605"/>
      <c r="I5" s="605"/>
      <c r="J5" s="606"/>
      <c r="K5" s="576"/>
      <c r="L5" s="577"/>
      <c r="M5" s="577"/>
      <c r="N5" s="577"/>
      <c r="O5" s="577"/>
      <c r="P5" s="577"/>
      <c r="Q5" s="577"/>
      <c r="R5" s="577"/>
      <c r="S5" s="577"/>
      <c r="T5" s="577"/>
      <c r="U5" s="577"/>
      <c r="V5" s="577"/>
      <c r="W5" s="577"/>
      <c r="X5" s="577"/>
      <c r="Y5" s="577"/>
      <c r="Z5" s="577"/>
      <c r="AA5" s="577"/>
      <c r="AB5" s="577"/>
      <c r="AC5" s="577"/>
      <c r="AD5" s="577"/>
      <c r="AE5" s="578"/>
      <c r="AF5" s="597"/>
      <c r="AG5" s="570"/>
      <c r="AH5" s="570"/>
      <c r="AI5" s="570"/>
      <c r="AJ5" s="568"/>
      <c r="AK5" s="299"/>
      <c r="AL5" s="568"/>
      <c r="AM5" s="569"/>
      <c r="AN5" s="568"/>
      <c r="AO5" s="569"/>
      <c r="AP5" s="570"/>
      <c r="AQ5" s="570"/>
      <c r="AR5" s="570"/>
      <c r="AS5" s="570"/>
      <c r="AT5" s="570"/>
      <c r="AU5" s="570"/>
      <c r="AV5" s="570"/>
      <c r="AW5" s="570"/>
      <c r="AX5" s="300"/>
      <c r="AY5" s="215"/>
    </row>
    <row r="6" spans="1:55" ht="24" customHeight="1" x14ac:dyDescent="0.15">
      <c r="A6" s="539" t="s">
        <v>57</v>
      </c>
      <c r="B6" s="558"/>
      <c r="C6" s="558"/>
      <c r="D6" s="558"/>
      <c r="E6" s="558"/>
      <c r="F6" s="588"/>
      <c r="G6" s="521" t="s">
        <v>159</v>
      </c>
      <c r="H6" s="522"/>
      <c r="I6" s="522"/>
      <c r="J6" s="522"/>
      <c r="K6" s="522"/>
      <c r="L6" s="522"/>
      <c r="M6" s="522"/>
      <c r="N6" s="522"/>
      <c r="O6" s="519" t="s">
        <v>30</v>
      </c>
      <c r="P6" s="520"/>
      <c r="Q6" s="520"/>
      <c r="R6" s="520"/>
      <c r="S6" s="520"/>
      <c r="T6" s="520"/>
      <c r="U6" s="520"/>
      <c r="V6" s="228"/>
      <c r="W6" s="579"/>
      <c r="X6" s="580"/>
      <c r="Y6" s="580"/>
      <c r="Z6" s="580"/>
      <c r="AA6" s="580"/>
      <c r="AB6" s="580"/>
      <c r="AC6" s="580"/>
      <c r="AD6" s="566" t="s">
        <v>4</v>
      </c>
      <c r="AE6" s="567"/>
      <c r="AF6" s="565" t="s">
        <v>41</v>
      </c>
      <c r="AG6" s="566"/>
      <c r="AH6" s="566"/>
      <c r="AI6" s="566"/>
      <c r="AJ6" s="566"/>
      <c r="AK6" s="567"/>
      <c r="AL6" s="299"/>
      <c r="AM6" s="299"/>
      <c r="AN6" s="568"/>
      <c r="AO6" s="569"/>
      <c r="AP6" s="570"/>
      <c r="AQ6" s="570"/>
      <c r="AR6" s="571"/>
      <c r="AS6" s="571"/>
      <c r="AT6" s="571"/>
      <c r="AU6" s="571"/>
      <c r="AV6" s="571"/>
      <c r="AW6" s="571"/>
      <c r="AX6" s="572"/>
      <c r="AY6" s="573"/>
    </row>
    <row r="7" spans="1:55" ht="24" customHeight="1" x14ac:dyDescent="0.15">
      <c r="A7" s="587" t="s">
        <v>58</v>
      </c>
      <c r="B7" s="587"/>
      <c r="C7" s="587"/>
      <c r="D7" s="587"/>
      <c r="E7" s="587"/>
      <c r="F7" s="587"/>
      <c r="G7" s="521"/>
      <c r="H7" s="522"/>
      <c r="I7" s="522"/>
      <c r="J7" s="522"/>
      <c r="K7" s="522"/>
      <c r="L7" s="522"/>
      <c r="M7" s="522"/>
      <c r="N7" s="522"/>
      <c r="O7" s="298" t="s">
        <v>42</v>
      </c>
      <c r="P7" s="299"/>
      <c r="Q7" s="299"/>
      <c r="R7" s="299"/>
      <c r="S7" s="299"/>
      <c r="T7" s="299"/>
      <c r="U7" s="299"/>
      <c r="V7" s="300"/>
      <c r="W7" s="486" t="s">
        <v>152</v>
      </c>
      <c r="X7" s="514"/>
      <c r="Y7" s="514"/>
      <c r="Z7" s="514"/>
      <c r="AA7" s="514"/>
      <c r="AB7" s="514"/>
      <c r="AC7" s="514"/>
      <c r="AD7" s="514"/>
      <c r="AE7" s="487"/>
      <c r="AF7" s="530" t="s">
        <v>25</v>
      </c>
      <c r="AG7" s="531"/>
      <c r="AH7" s="531"/>
      <c r="AI7" s="531"/>
      <c r="AJ7" s="531"/>
      <c r="AK7" s="532"/>
      <c r="AL7" s="524"/>
      <c r="AM7" s="524"/>
      <c r="AN7" s="524"/>
      <c r="AO7" s="524"/>
      <c r="AP7" s="524"/>
      <c r="AQ7" s="524"/>
      <c r="AR7" s="524"/>
      <c r="AS7" s="524"/>
      <c r="AT7" s="524"/>
      <c r="AU7" s="524"/>
      <c r="AV7" s="524"/>
      <c r="AW7" s="524"/>
      <c r="AX7" s="524"/>
      <c r="AY7" s="525"/>
    </row>
    <row r="8" spans="1:55" ht="27.75" customHeight="1" x14ac:dyDescent="0.15">
      <c r="A8" s="298" t="s">
        <v>40</v>
      </c>
      <c r="B8" s="299"/>
      <c r="C8" s="299"/>
      <c r="D8" s="299"/>
      <c r="E8" s="299"/>
      <c r="F8" s="299"/>
      <c r="G8" s="584"/>
      <c r="H8" s="562"/>
      <c r="I8" s="562"/>
      <c r="J8" s="562"/>
      <c r="K8" s="562"/>
      <c r="L8" s="562"/>
      <c r="M8" s="562"/>
      <c r="N8" s="562"/>
      <c r="O8" s="562"/>
      <c r="P8" s="562"/>
      <c r="Q8" s="562"/>
      <c r="R8" s="562"/>
      <c r="S8" s="562"/>
      <c r="T8" s="562"/>
      <c r="U8" s="562"/>
      <c r="V8" s="562"/>
      <c r="W8" s="562"/>
      <c r="X8" s="562"/>
      <c r="Y8" s="562"/>
      <c r="Z8" s="562"/>
      <c r="AA8" s="562"/>
      <c r="AB8" s="562"/>
      <c r="AC8" s="562"/>
      <c r="AD8" s="562"/>
      <c r="AE8" s="585"/>
      <c r="AF8" s="533"/>
      <c r="AG8" s="534"/>
      <c r="AH8" s="534"/>
      <c r="AI8" s="534"/>
      <c r="AJ8" s="534"/>
      <c r="AK8" s="535"/>
      <c r="AL8" s="526"/>
      <c r="AM8" s="526"/>
      <c r="AN8" s="526"/>
      <c r="AO8" s="526"/>
      <c r="AP8" s="526"/>
      <c r="AQ8" s="526"/>
      <c r="AR8" s="526"/>
      <c r="AS8" s="526"/>
      <c r="AT8" s="526"/>
      <c r="AU8" s="526"/>
      <c r="AV8" s="526"/>
      <c r="AW8" s="526"/>
      <c r="AX8" s="526"/>
      <c r="AY8" s="527"/>
    </row>
    <row r="9" spans="1:55" ht="27.75" customHeight="1" x14ac:dyDescent="0.15">
      <c r="A9" s="517" t="s">
        <v>39</v>
      </c>
      <c r="B9" s="518"/>
      <c r="C9" s="518"/>
      <c r="D9" s="518"/>
      <c r="E9" s="518"/>
      <c r="F9" s="518"/>
      <c r="G9" s="545"/>
      <c r="H9" s="546"/>
      <c r="I9" s="546"/>
      <c r="J9" s="546"/>
      <c r="K9" s="546"/>
      <c r="L9" s="546"/>
      <c r="M9" s="546"/>
      <c r="N9" s="546"/>
      <c r="O9" s="546"/>
      <c r="P9" s="546"/>
      <c r="Q9" s="546"/>
      <c r="R9" s="546"/>
      <c r="S9" s="546"/>
      <c r="T9" s="546"/>
      <c r="U9" s="546"/>
      <c r="V9" s="546"/>
      <c r="W9" s="546"/>
      <c r="X9" s="546"/>
      <c r="Y9" s="546"/>
      <c r="Z9" s="546"/>
      <c r="AA9" s="546"/>
      <c r="AB9" s="546"/>
      <c r="AC9" s="546"/>
      <c r="AD9" s="546"/>
      <c r="AE9" s="547"/>
      <c r="AF9" s="536"/>
      <c r="AG9" s="537"/>
      <c r="AH9" s="537"/>
      <c r="AI9" s="537"/>
      <c r="AJ9" s="537"/>
      <c r="AK9" s="538"/>
      <c r="AL9" s="528"/>
      <c r="AM9" s="528"/>
      <c r="AN9" s="528"/>
      <c r="AO9" s="528"/>
      <c r="AP9" s="528"/>
      <c r="AQ9" s="528"/>
      <c r="AR9" s="528"/>
      <c r="AS9" s="528"/>
      <c r="AT9" s="528"/>
      <c r="AU9" s="528"/>
      <c r="AV9" s="528"/>
      <c r="AW9" s="528"/>
      <c r="AX9" s="528"/>
      <c r="AY9" s="529"/>
    </row>
    <row r="10" spans="1:55" ht="7.5" customHeight="1" thickBot="1" x14ac:dyDescent="0.2"/>
    <row r="11" spans="1:55" ht="12" customHeight="1" thickTop="1" x14ac:dyDescent="0.15">
      <c r="A11" s="200" t="s">
        <v>13</v>
      </c>
      <c r="B11" s="201"/>
      <c r="C11" s="589" t="s">
        <v>14</v>
      </c>
      <c r="D11" s="590"/>
      <c r="E11" s="586" t="s">
        <v>167</v>
      </c>
      <c r="F11" s="586"/>
      <c r="G11" s="586"/>
      <c r="H11" s="586"/>
      <c r="I11" s="586"/>
      <c r="J11" s="587" t="s">
        <v>188</v>
      </c>
      <c r="K11" s="587"/>
      <c r="L11" s="587"/>
      <c r="M11" s="587"/>
      <c r="N11" s="587"/>
      <c r="O11" s="587"/>
      <c r="P11" s="587"/>
      <c r="Q11" s="587"/>
      <c r="R11" s="587" t="s">
        <v>43</v>
      </c>
      <c r="S11" s="587"/>
      <c r="T11" s="587"/>
      <c r="U11" s="587"/>
      <c r="V11" s="587"/>
      <c r="W11" s="587"/>
      <c r="X11" s="587"/>
      <c r="Y11" s="587"/>
      <c r="Z11" s="587"/>
      <c r="AA11" s="587"/>
      <c r="AB11" s="587"/>
      <c r="AC11" s="587"/>
      <c r="AD11" s="587" t="s">
        <v>17</v>
      </c>
      <c r="AE11" s="587"/>
      <c r="AF11" s="587"/>
      <c r="AG11" s="587"/>
      <c r="AH11" s="587"/>
      <c r="AI11" s="587"/>
      <c r="AJ11" s="587"/>
      <c r="AK11" s="595"/>
      <c r="AL11" s="548" t="s">
        <v>160</v>
      </c>
      <c r="AM11" s="549"/>
      <c r="AN11" s="550"/>
      <c r="AO11" s="557" t="s">
        <v>46</v>
      </c>
      <c r="AP11" s="558"/>
      <c r="AQ11" s="558"/>
      <c r="AR11" s="558"/>
      <c r="AS11" s="558"/>
      <c r="AT11" s="523" t="s">
        <v>243</v>
      </c>
      <c r="AU11" s="179"/>
      <c r="AV11" s="180"/>
      <c r="AW11" s="539" t="s">
        <v>244</v>
      </c>
      <c r="AX11" s="540"/>
      <c r="AY11" s="541"/>
      <c r="AZ11" s="17"/>
      <c r="BA11" s="17"/>
      <c r="BB11" s="17"/>
      <c r="BC11" s="18"/>
    </row>
    <row r="12" spans="1:55" ht="12" customHeight="1" x14ac:dyDescent="0.15">
      <c r="A12" s="202"/>
      <c r="B12" s="203"/>
      <c r="C12" s="591"/>
      <c r="D12" s="592"/>
      <c r="E12" s="586"/>
      <c r="F12" s="586"/>
      <c r="G12" s="586"/>
      <c r="H12" s="586"/>
      <c r="I12" s="586"/>
      <c r="J12" s="587"/>
      <c r="K12" s="587"/>
      <c r="L12" s="587"/>
      <c r="M12" s="587"/>
      <c r="N12" s="587"/>
      <c r="O12" s="587"/>
      <c r="P12" s="587"/>
      <c r="Q12" s="587"/>
      <c r="R12" s="587"/>
      <c r="S12" s="587"/>
      <c r="T12" s="587"/>
      <c r="U12" s="587"/>
      <c r="V12" s="587"/>
      <c r="W12" s="587"/>
      <c r="X12" s="587"/>
      <c r="Y12" s="587"/>
      <c r="Z12" s="587"/>
      <c r="AA12" s="587"/>
      <c r="AB12" s="587"/>
      <c r="AC12" s="587"/>
      <c r="AD12" s="587"/>
      <c r="AE12" s="587"/>
      <c r="AF12" s="587"/>
      <c r="AG12" s="587"/>
      <c r="AH12" s="587"/>
      <c r="AI12" s="587"/>
      <c r="AJ12" s="587"/>
      <c r="AK12" s="595"/>
      <c r="AL12" s="551"/>
      <c r="AM12" s="552"/>
      <c r="AN12" s="553"/>
      <c r="AO12" s="559"/>
      <c r="AP12" s="560"/>
      <c r="AQ12" s="560"/>
      <c r="AR12" s="560"/>
      <c r="AS12" s="560"/>
      <c r="AT12" s="181"/>
      <c r="AU12" s="182"/>
      <c r="AV12" s="183"/>
      <c r="AW12" s="542"/>
      <c r="AX12" s="543"/>
      <c r="AY12" s="544"/>
      <c r="AZ12" s="17"/>
      <c r="BA12" s="17"/>
      <c r="BB12" s="17"/>
      <c r="BC12" s="18"/>
    </row>
    <row r="13" spans="1:55" ht="12" customHeight="1" x14ac:dyDescent="0.15">
      <c r="A13" s="202"/>
      <c r="B13" s="203"/>
      <c r="C13" s="591"/>
      <c r="D13" s="592"/>
      <c r="E13" s="586"/>
      <c r="F13" s="586"/>
      <c r="G13" s="586"/>
      <c r="H13" s="586"/>
      <c r="I13" s="586"/>
      <c r="J13" s="587"/>
      <c r="K13" s="587"/>
      <c r="L13" s="587"/>
      <c r="M13" s="587"/>
      <c r="N13" s="587"/>
      <c r="O13" s="587"/>
      <c r="P13" s="587"/>
      <c r="Q13" s="587"/>
      <c r="R13" s="563" t="s">
        <v>16</v>
      </c>
      <c r="S13" s="563"/>
      <c r="T13" s="563"/>
      <c r="U13" s="563"/>
      <c r="V13" s="196" t="s">
        <v>15</v>
      </c>
      <c r="W13" s="196"/>
      <c r="X13" s="196"/>
      <c r="Y13" s="196"/>
      <c r="Z13" s="564" t="s">
        <v>44</v>
      </c>
      <c r="AA13" s="564"/>
      <c r="AB13" s="564"/>
      <c r="AC13" s="564"/>
      <c r="AD13" s="563" t="s">
        <v>16</v>
      </c>
      <c r="AE13" s="563"/>
      <c r="AF13" s="563"/>
      <c r="AG13" s="563"/>
      <c r="AH13" s="196" t="s">
        <v>15</v>
      </c>
      <c r="AI13" s="196"/>
      <c r="AJ13" s="196"/>
      <c r="AK13" s="519"/>
      <c r="AL13" s="551"/>
      <c r="AM13" s="552"/>
      <c r="AN13" s="553"/>
      <c r="AO13" s="559"/>
      <c r="AP13" s="560"/>
      <c r="AQ13" s="560"/>
      <c r="AR13" s="560"/>
      <c r="AS13" s="560"/>
      <c r="AT13" s="181"/>
      <c r="AU13" s="182"/>
      <c r="AV13" s="183"/>
      <c r="AW13" s="542"/>
      <c r="AX13" s="543"/>
      <c r="AY13" s="544"/>
      <c r="AZ13" s="17"/>
      <c r="BA13" s="17"/>
      <c r="BB13" s="17"/>
      <c r="BC13" s="18"/>
    </row>
    <row r="14" spans="1:55" ht="12" customHeight="1" x14ac:dyDescent="0.15">
      <c r="A14" s="204"/>
      <c r="B14" s="205"/>
      <c r="C14" s="593"/>
      <c r="D14" s="594"/>
      <c r="E14" s="586"/>
      <c r="F14" s="586"/>
      <c r="G14" s="586"/>
      <c r="H14" s="586"/>
      <c r="I14" s="586"/>
      <c r="J14" s="587"/>
      <c r="K14" s="587"/>
      <c r="L14" s="587"/>
      <c r="M14" s="587"/>
      <c r="N14" s="587"/>
      <c r="O14" s="587"/>
      <c r="P14" s="587"/>
      <c r="Q14" s="587"/>
      <c r="R14" s="563"/>
      <c r="S14" s="563"/>
      <c r="T14" s="563"/>
      <c r="U14" s="563"/>
      <c r="V14" s="196"/>
      <c r="W14" s="196"/>
      <c r="X14" s="196"/>
      <c r="Y14" s="196"/>
      <c r="Z14" s="564"/>
      <c r="AA14" s="564"/>
      <c r="AB14" s="564"/>
      <c r="AC14" s="564"/>
      <c r="AD14" s="563"/>
      <c r="AE14" s="563"/>
      <c r="AF14" s="563"/>
      <c r="AG14" s="563"/>
      <c r="AH14" s="196"/>
      <c r="AI14" s="196"/>
      <c r="AJ14" s="196"/>
      <c r="AK14" s="519"/>
      <c r="AL14" s="554"/>
      <c r="AM14" s="555"/>
      <c r="AN14" s="556"/>
      <c r="AO14" s="561"/>
      <c r="AP14" s="562"/>
      <c r="AQ14" s="562"/>
      <c r="AR14" s="562"/>
      <c r="AS14" s="562"/>
      <c r="AT14" s="184"/>
      <c r="AU14" s="185"/>
      <c r="AV14" s="186"/>
      <c r="AW14" s="545"/>
      <c r="AX14" s="546"/>
      <c r="AY14" s="547"/>
      <c r="AZ14" s="17"/>
      <c r="BA14" s="17"/>
      <c r="BB14" s="17"/>
      <c r="BC14" s="18"/>
    </row>
    <row r="15" spans="1:55" ht="42.95" customHeight="1" x14ac:dyDescent="0.15">
      <c r="A15" s="486"/>
      <c r="B15" s="487"/>
      <c r="C15" s="486"/>
      <c r="D15" s="487"/>
      <c r="E15" s="483"/>
      <c r="F15" s="483"/>
      <c r="G15" s="483"/>
      <c r="H15" s="483"/>
      <c r="I15" s="483"/>
      <c r="J15" s="483"/>
      <c r="K15" s="483"/>
      <c r="L15" s="483"/>
      <c r="M15" s="483"/>
      <c r="N15" s="483"/>
      <c r="O15" s="483"/>
      <c r="P15" s="483"/>
      <c r="Q15" s="483"/>
      <c r="R15" s="483"/>
      <c r="S15" s="483"/>
      <c r="T15" s="483"/>
      <c r="U15" s="483"/>
      <c r="V15" s="483"/>
      <c r="W15" s="483"/>
      <c r="X15" s="483"/>
      <c r="Y15" s="483"/>
      <c r="Z15" s="483"/>
      <c r="AA15" s="483"/>
      <c r="AB15" s="483"/>
      <c r="AC15" s="483"/>
      <c r="AD15" s="483"/>
      <c r="AE15" s="483"/>
      <c r="AF15" s="483"/>
      <c r="AG15" s="483"/>
      <c r="AH15" s="483"/>
      <c r="AI15" s="483"/>
      <c r="AJ15" s="483"/>
      <c r="AK15" s="512"/>
      <c r="AL15" s="513"/>
      <c r="AM15" s="514"/>
      <c r="AN15" s="515"/>
      <c r="AO15" s="499"/>
      <c r="AP15" s="500"/>
      <c r="AQ15" s="500"/>
      <c r="AR15" s="500"/>
      <c r="AS15" s="500"/>
      <c r="AT15" s="318"/>
      <c r="AU15" s="319"/>
      <c r="AV15" s="516"/>
      <c r="AW15" s="318"/>
      <c r="AX15" s="319"/>
      <c r="AY15" s="516"/>
    </row>
    <row r="16" spans="1:55" ht="42.95" customHeight="1" x14ac:dyDescent="0.15">
      <c r="A16" s="486"/>
      <c r="B16" s="487"/>
      <c r="C16" s="486"/>
      <c r="D16" s="487"/>
      <c r="E16" s="483"/>
      <c r="F16" s="483"/>
      <c r="G16" s="483"/>
      <c r="H16" s="483"/>
      <c r="I16" s="483"/>
      <c r="J16" s="483"/>
      <c r="K16" s="483"/>
      <c r="L16" s="483"/>
      <c r="M16" s="483"/>
      <c r="N16" s="483"/>
      <c r="O16" s="483"/>
      <c r="P16" s="483"/>
      <c r="Q16" s="483"/>
      <c r="R16" s="483"/>
      <c r="S16" s="483"/>
      <c r="T16" s="483"/>
      <c r="U16" s="483"/>
      <c r="V16" s="483"/>
      <c r="W16" s="483"/>
      <c r="X16" s="483"/>
      <c r="Y16" s="483"/>
      <c r="Z16" s="483"/>
      <c r="AA16" s="483"/>
      <c r="AB16" s="483"/>
      <c r="AC16" s="483"/>
      <c r="AD16" s="483"/>
      <c r="AE16" s="483"/>
      <c r="AF16" s="483"/>
      <c r="AG16" s="483"/>
      <c r="AH16" s="483"/>
      <c r="AI16" s="483"/>
      <c r="AJ16" s="483"/>
      <c r="AK16" s="512"/>
      <c r="AL16" s="513"/>
      <c r="AM16" s="514"/>
      <c r="AN16" s="515"/>
      <c r="AO16" s="499"/>
      <c r="AP16" s="500"/>
      <c r="AQ16" s="500"/>
      <c r="AR16" s="500"/>
      <c r="AS16" s="500"/>
      <c r="AT16" s="318"/>
      <c r="AU16" s="319"/>
      <c r="AV16" s="516"/>
      <c r="AW16" s="318"/>
      <c r="AX16" s="319"/>
      <c r="AY16" s="516"/>
    </row>
    <row r="17" spans="1:51" ht="42.75" customHeight="1" x14ac:dyDescent="0.15">
      <c r="A17" s="486"/>
      <c r="B17" s="487"/>
      <c r="C17" s="486"/>
      <c r="D17" s="487"/>
      <c r="E17" s="483"/>
      <c r="F17" s="483"/>
      <c r="G17" s="483"/>
      <c r="H17" s="483"/>
      <c r="I17" s="483"/>
      <c r="J17" s="483"/>
      <c r="K17" s="483"/>
      <c r="L17" s="483"/>
      <c r="M17" s="483"/>
      <c r="N17" s="483"/>
      <c r="O17" s="483"/>
      <c r="P17" s="483"/>
      <c r="Q17" s="483"/>
      <c r="R17" s="483"/>
      <c r="S17" s="483"/>
      <c r="T17" s="483"/>
      <c r="U17" s="483"/>
      <c r="V17" s="483"/>
      <c r="W17" s="483"/>
      <c r="X17" s="483"/>
      <c r="Y17" s="483"/>
      <c r="Z17" s="483"/>
      <c r="AA17" s="483"/>
      <c r="AB17" s="483"/>
      <c r="AC17" s="483"/>
      <c r="AD17" s="483"/>
      <c r="AE17" s="483"/>
      <c r="AF17" s="483"/>
      <c r="AG17" s="483"/>
      <c r="AH17" s="483"/>
      <c r="AI17" s="483"/>
      <c r="AJ17" s="483"/>
      <c r="AK17" s="512"/>
      <c r="AL17" s="513"/>
      <c r="AM17" s="514"/>
      <c r="AN17" s="515"/>
      <c r="AO17" s="499"/>
      <c r="AP17" s="500"/>
      <c r="AQ17" s="500"/>
      <c r="AR17" s="500"/>
      <c r="AS17" s="500"/>
      <c r="AT17" s="318"/>
      <c r="AU17" s="319"/>
      <c r="AV17" s="516"/>
      <c r="AW17" s="318"/>
      <c r="AX17" s="319"/>
      <c r="AY17" s="516"/>
    </row>
    <row r="18" spans="1:51" ht="42.95" customHeight="1" x14ac:dyDescent="0.15">
      <c r="A18" s="486"/>
      <c r="B18" s="487"/>
      <c r="C18" s="486"/>
      <c r="D18" s="487"/>
      <c r="E18" s="483"/>
      <c r="F18" s="483"/>
      <c r="G18" s="483"/>
      <c r="H18" s="483"/>
      <c r="I18" s="483"/>
      <c r="J18" s="483"/>
      <c r="K18" s="483"/>
      <c r="L18" s="483"/>
      <c r="M18" s="483"/>
      <c r="N18" s="483"/>
      <c r="O18" s="483"/>
      <c r="P18" s="483"/>
      <c r="Q18" s="483"/>
      <c r="R18" s="483"/>
      <c r="S18" s="483"/>
      <c r="T18" s="483"/>
      <c r="U18" s="483"/>
      <c r="V18" s="483"/>
      <c r="W18" s="483"/>
      <c r="X18" s="483"/>
      <c r="Y18" s="483"/>
      <c r="Z18" s="483"/>
      <c r="AA18" s="483"/>
      <c r="AB18" s="483"/>
      <c r="AC18" s="483"/>
      <c r="AD18" s="483"/>
      <c r="AE18" s="483"/>
      <c r="AF18" s="483"/>
      <c r="AG18" s="483"/>
      <c r="AH18" s="483"/>
      <c r="AI18" s="483"/>
      <c r="AJ18" s="483"/>
      <c r="AK18" s="512"/>
      <c r="AL18" s="513"/>
      <c r="AM18" s="514"/>
      <c r="AN18" s="515"/>
      <c r="AO18" s="499"/>
      <c r="AP18" s="500"/>
      <c r="AQ18" s="500"/>
      <c r="AR18" s="500"/>
      <c r="AS18" s="501"/>
      <c r="AT18" s="318"/>
      <c r="AU18" s="319"/>
      <c r="AV18" s="516"/>
      <c r="AW18" s="318"/>
      <c r="AX18" s="319"/>
      <c r="AY18" s="516"/>
    </row>
    <row r="19" spans="1:51" ht="42.95" customHeight="1" x14ac:dyDescent="0.15">
      <c r="A19" s="486"/>
      <c r="B19" s="487"/>
      <c r="C19" s="486"/>
      <c r="D19" s="487"/>
      <c r="E19" s="483"/>
      <c r="F19" s="483"/>
      <c r="G19" s="483"/>
      <c r="H19" s="483"/>
      <c r="I19" s="483"/>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512"/>
      <c r="AL19" s="513"/>
      <c r="AM19" s="514"/>
      <c r="AN19" s="515"/>
      <c r="AO19" s="499"/>
      <c r="AP19" s="500"/>
      <c r="AQ19" s="500"/>
      <c r="AR19" s="500"/>
      <c r="AS19" s="500"/>
      <c r="AT19" s="318"/>
      <c r="AU19" s="319"/>
      <c r="AV19" s="516"/>
      <c r="AW19" s="318"/>
      <c r="AX19" s="319"/>
      <c r="AY19" s="516"/>
    </row>
    <row r="20" spans="1:51" ht="42.95" customHeight="1" x14ac:dyDescent="0.15">
      <c r="A20" s="486"/>
      <c r="B20" s="487"/>
      <c r="C20" s="486"/>
      <c r="D20" s="487"/>
      <c r="E20" s="483"/>
      <c r="F20" s="483"/>
      <c r="G20" s="483"/>
      <c r="H20" s="483"/>
      <c r="I20" s="483"/>
      <c r="J20" s="483"/>
      <c r="K20" s="483"/>
      <c r="L20" s="483"/>
      <c r="M20" s="483"/>
      <c r="N20" s="483"/>
      <c r="O20" s="483"/>
      <c r="P20" s="483"/>
      <c r="Q20" s="483"/>
      <c r="R20" s="483"/>
      <c r="S20" s="483"/>
      <c r="T20" s="483"/>
      <c r="U20" s="483"/>
      <c r="V20" s="483"/>
      <c r="W20" s="483"/>
      <c r="X20" s="483"/>
      <c r="Y20" s="483"/>
      <c r="Z20" s="483"/>
      <c r="AA20" s="483"/>
      <c r="AB20" s="483"/>
      <c r="AC20" s="483"/>
      <c r="AD20" s="483"/>
      <c r="AE20" s="483"/>
      <c r="AF20" s="483"/>
      <c r="AG20" s="483"/>
      <c r="AH20" s="483"/>
      <c r="AI20" s="483"/>
      <c r="AJ20" s="483"/>
      <c r="AK20" s="512"/>
      <c r="AL20" s="513"/>
      <c r="AM20" s="514"/>
      <c r="AN20" s="515"/>
      <c r="AO20" s="499"/>
      <c r="AP20" s="500"/>
      <c r="AQ20" s="500"/>
      <c r="AR20" s="500"/>
      <c r="AS20" s="500"/>
      <c r="AT20" s="318"/>
      <c r="AU20" s="319"/>
      <c r="AV20" s="516"/>
      <c r="AW20" s="318"/>
      <c r="AX20" s="319"/>
      <c r="AY20" s="516"/>
    </row>
    <row r="21" spans="1:51" ht="42.95" customHeight="1" x14ac:dyDescent="0.15">
      <c r="A21" s="486"/>
      <c r="B21" s="487"/>
      <c r="C21" s="486"/>
      <c r="D21" s="487"/>
      <c r="E21" s="483"/>
      <c r="F21" s="483"/>
      <c r="G21" s="483"/>
      <c r="H21" s="483"/>
      <c r="I21" s="483"/>
      <c r="J21" s="483"/>
      <c r="K21" s="483"/>
      <c r="L21" s="483"/>
      <c r="M21" s="483"/>
      <c r="N21" s="483"/>
      <c r="O21" s="483"/>
      <c r="P21" s="483"/>
      <c r="Q21" s="483"/>
      <c r="R21" s="483"/>
      <c r="S21" s="483"/>
      <c r="T21" s="483"/>
      <c r="U21" s="483"/>
      <c r="V21" s="483"/>
      <c r="W21" s="483"/>
      <c r="X21" s="483"/>
      <c r="Y21" s="483"/>
      <c r="Z21" s="483"/>
      <c r="AA21" s="483"/>
      <c r="AB21" s="483"/>
      <c r="AC21" s="483"/>
      <c r="AD21" s="483"/>
      <c r="AE21" s="483"/>
      <c r="AF21" s="483"/>
      <c r="AG21" s="483"/>
      <c r="AH21" s="483"/>
      <c r="AI21" s="483"/>
      <c r="AJ21" s="483"/>
      <c r="AK21" s="512"/>
      <c r="AL21" s="513"/>
      <c r="AM21" s="514"/>
      <c r="AN21" s="515"/>
      <c r="AO21" s="499"/>
      <c r="AP21" s="500"/>
      <c r="AQ21" s="500"/>
      <c r="AR21" s="500"/>
      <c r="AS21" s="500"/>
      <c r="AT21" s="318"/>
      <c r="AU21" s="319"/>
      <c r="AV21" s="516"/>
      <c r="AW21" s="318"/>
      <c r="AX21" s="319"/>
      <c r="AY21" s="516"/>
    </row>
    <row r="22" spans="1:51" ht="42.95" customHeight="1" x14ac:dyDescent="0.15">
      <c r="A22" s="486"/>
      <c r="B22" s="487"/>
      <c r="C22" s="486"/>
      <c r="D22" s="487"/>
      <c r="E22" s="483"/>
      <c r="F22" s="483"/>
      <c r="G22" s="483"/>
      <c r="H22" s="483"/>
      <c r="I22" s="483"/>
      <c r="J22" s="483"/>
      <c r="K22" s="483"/>
      <c r="L22" s="483"/>
      <c r="M22" s="483"/>
      <c r="N22" s="483"/>
      <c r="O22" s="483"/>
      <c r="P22" s="483"/>
      <c r="Q22" s="483"/>
      <c r="R22" s="483"/>
      <c r="S22" s="483"/>
      <c r="T22" s="483"/>
      <c r="U22" s="483"/>
      <c r="V22" s="483"/>
      <c r="W22" s="483"/>
      <c r="X22" s="483"/>
      <c r="Y22" s="483"/>
      <c r="Z22" s="483"/>
      <c r="AA22" s="483"/>
      <c r="AB22" s="483"/>
      <c r="AC22" s="483"/>
      <c r="AD22" s="483"/>
      <c r="AE22" s="483"/>
      <c r="AF22" s="483"/>
      <c r="AG22" s="483"/>
      <c r="AH22" s="483"/>
      <c r="AI22" s="483"/>
      <c r="AJ22" s="483"/>
      <c r="AK22" s="512"/>
      <c r="AL22" s="513"/>
      <c r="AM22" s="514"/>
      <c r="AN22" s="515"/>
      <c r="AO22" s="499"/>
      <c r="AP22" s="500"/>
      <c r="AQ22" s="500"/>
      <c r="AR22" s="500"/>
      <c r="AS22" s="501"/>
      <c r="AT22" s="318"/>
      <c r="AU22" s="319"/>
      <c r="AV22" s="516"/>
      <c r="AW22" s="318"/>
      <c r="AX22" s="319"/>
      <c r="AY22" s="516"/>
    </row>
    <row r="23" spans="1:51" ht="42.95" customHeight="1" x14ac:dyDescent="0.15">
      <c r="A23" s="486"/>
      <c r="B23" s="487"/>
      <c r="C23" s="486"/>
      <c r="D23" s="487"/>
      <c r="E23" s="483"/>
      <c r="F23" s="483"/>
      <c r="G23" s="483"/>
      <c r="H23" s="483"/>
      <c r="I23" s="483"/>
      <c r="J23" s="483"/>
      <c r="K23" s="483"/>
      <c r="L23" s="483"/>
      <c r="M23" s="483"/>
      <c r="N23" s="483"/>
      <c r="O23" s="483"/>
      <c r="P23" s="483"/>
      <c r="Q23" s="483"/>
      <c r="R23" s="483"/>
      <c r="S23" s="483"/>
      <c r="T23" s="483"/>
      <c r="U23" s="483"/>
      <c r="V23" s="483"/>
      <c r="W23" s="483"/>
      <c r="X23" s="483"/>
      <c r="Y23" s="483"/>
      <c r="Z23" s="483"/>
      <c r="AA23" s="483"/>
      <c r="AB23" s="483"/>
      <c r="AC23" s="483"/>
      <c r="AD23" s="483"/>
      <c r="AE23" s="483"/>
      <c r="AF23" s="483"/>
      <c r="AG23" s="483"/>
      <c r="AH23" s="483"/>
      <c r="AI23" s="483"/>
      <c r="AJ23" s="483"/>
      <c r="AK23" s="512"/>
      <c r="AL23" s="513"/>
      <c r="AM23" s="514"/>
      <c r="AN23" s="515"/>
      <c r="AO23" s="499"/>
      <c r="AP23" s="500"/>
      <c r="AQ23" s="500"/>
      <c r="AR23" s="500"/>
      <c r="AS23" s="500"/>
      <c r="AT23" s="318"/>
      <c r="AU23" s="319"/>
      <c r="AV23" s="516"/>
      <c r="AW23" s="318"/>
      <c r="AX23" s="319"/>
      <c r="AY23" s="516"/>
    </row>
    <row r="24" spans="1:51" ht="42.95" customHeight="1" x14ac:dyDescent="0.15">
      <c r="A24" s="486"/>
      <c r="B24" s="487"/>
      <c r="C24" s="486"/>
      <c r="D24" s="487"/>
      <c r="E24" s="483"/>
      <c r="F24" s="483"/>
      <c r="G24" s="483"/>
      <c r="H24" s="483"/>
      <c r="I24" s="483"/>
      <c r="J24" s="483"/>
      <c r="K24" s="483"/>
      <c r="L24" s="483"/>
      <c r="M24" s="483"/>
      <c r="N24" s="483"/>
      <c r="O24" s="483"/>
      <c r="P24" s="483"/>
      <c r="Q24" s="483"/>
      <c r="R24" s="483"/>
      <c r="S24" s="483"/>
      <c r="T24" s="483"/>
      <c r="U24" s="483"/>
      <c r="V24" s="483"/>
      <c r="W24" s="483"/>
      <c r="X24" s="483"/>
      <c r="Y24" s="483"/>
      <c r="Z24" s="483"/>
      <c r="AA24" s="483"/>
      <c r="AB24" s="483"/>
      <c r="AC24" s="483"/>
      <c r="AD24" s="483"/>
      <c r="AE24" s="483"/>
      <c r="AF24" s="483"/>
      <c r="AG24" s="483"/>
      <c r="AH24" s="483"/>
      <c r="AI24" s="483"/>
      <c r="AJ24" s="483"/>
      <c r="AK24" s="512"/>
      <c r="AL24" s="513"/>
      <c r="AM24" s="514"/>
      <c r="AN24" s="515"/>
      <c r="AO24" s="499"/>
      <c r="AP24" s="500"/>
      <c r="AQ24" s="500"/>
      <c r="AR24" s="500"/>
      <c r="AS24" s="500"/>
      <c r="AT24" s="318"/>
      <c r="AU24" s="319"/>
      <c r="AV24" s="516"/>
      <c r="AW24" s="318"/>
      <c r="AX24" s="319"/>
      <c r="AY24" s="516"/>
    </row>
    <row r="25" spans="1:51" ht="42.95" customHeight="1" x14ac:dyDescent="0.15">
      <c r="A25" s="486"/>
      <c r="B25" s="487"/>
      <c r="C25" s="486"/>
      <c r="D25" s="487"/>
      <c r="E25" s="483"/>
      <c r="F25" s="483"/>
      <c r="G25" s="483"/>
      <c r="H25" s="483"/>
      <c r="I25" s="483"/>
      <c r="J25" s="483"/>
      <c r="K25" s="483"/>
      <c r="L25" s="483"/>
      <c r="M25" s="483"/>
      <c r="N25" s="483"/>
      <c r="O25" s="483"/>
      <c r="P25" s="483"/>
      <c r="Q25" s="483"/>
      <c r="R25" s="483"/>
      <c r="S25" s="483"/>
      <c r="T25" s="483"/>
      <c r="U25" s="483"/>
      <c r="V25" s="483"/>
      <c r="W25" s="483"/>
      <c r="X25" s="483"/>
      <c r="Y25" s="483"/>
      <c r="Z25" s="483"/>
      <c r="AA25" s="483"/>
      <c r="AB25" s="483"/>
      <c r="AC25" s="483"/>
      <c r="AD25" s="483"/>
      <c r="AE25" s="483"/>
      <c r="AF25" s="483"/>
      <c r="AG25" s="483"/>
      <c r="AH25" s="483"/>
      <c r="AI25" s="483"/>
      <c r="AJ25" s="483"/>
      <c r="AK25" s="512"/>
      <c r="AL25" s="513"/>
      <c r="AM25" s="514"/>
      <c r="AN25" s="515"/>
      <c r="AO25" s="499"/>
      <c r="AP25" s="500"/>
      <c r="AQ25" s="500"/>
      <c r="AR25" s="500"/>
      <c r="AS25" s="500"/>
      <c r="AT25" s="318"/>
      <c r="AU25" s="319"/>
      <c r="AV25" s="516"/>
      <c r="AW25" s="318"/>
      <c r="AX25" s="319"/>
      <c r="AY25" s="516"/>
    </row>
    <row r="26" spans="1:51" ht="42.95" customHeight="1" x14ac:dyDescent="0.15">
      <c r="A26" s="486"/>
      <c r="B26" s="487"/>
      <c r="C26" s="486"/>
      <c r="D26" s="487"/>
      <c r="E26" s="483"/>
      <c r="F26" s="483"/>
      <c r="G26" s="483"/>
      <c r="H26" s="483"/>
      <c r="I26" s="483"/>
      <c r="J26" s="483"/>
      <c r="K26" s="483"/>
      <c r="L26" s="483"/>
      <c r="M26" s="483"/>
      <c r="N26" s="483"/>
      <c r="O26" s="483"/>
      <c r="P26" s="483"/>
      <c r="Q26" s="483"/>
      <c r="R26" s="483"/>
      <c r="S26" s="483"/>
      <c r="T26" s="483"/>
      <c r="U26" s="483"/>
      <c r="V26" s="483"/>
      <c r="W26" s="483"/>
      <c r="X26" s="483"/>
      <c r="Y26" s="483"/>
      <c r="Z26" s="483"/>
      <c r="AA26" s="483"/>
      <c r="AB26" s="483"/>
      <c r="AC26" s="483"/>
      <c r="AD26" s="483"/>
      <c r="AE26" s="483"/>
      <c r="AF26" s="483"/>
      <c r="AG26" s="483"/>
      <c r="AH26" s="483"/>
      <c r="AI26" s="483"/>
      <c r="AJ26" s="483"/>
      <c r="AK26" s="512"/>
      <c r="AL26" s="513"/>
      <c r="AM26" s="514"/>
      <c r="AN26" s="515"/>
      <c r="AO26" s="499"/>
      <c r="AP26" s="500"/>
      <c r="AQ26" s="500"/>
      <c r="AR26" s="500"/>
      <c r="AS26" s="501"/>
      <c r="AT26" s="318"/>
      <c r="AU26" s="319"/>
      <c r="AV26" s="516"/>
      <c r="AW26" s="318"/>
      <c r="AX26" s="319"/>
      <c r="AY26" s="516"/>
    </row>
    <row r="27" spans="1:51" ht="40.5" customHeight="1" x14ac:dyDescent="0.15">
      <c r="A27" s="486"/>
      <c r="B27" s="487"/>
      <c r="C27" s="486"/>
      <c r="D27" s="487"/>
      <c r="E27" s="483"/>
      <c r="F27" s="483"/>
      <c r="G27" s="483"/>
      <c r="H27" s="483"/>
      <c r="I27" s="483"/>
      <c r="J27" s="483"/>
      <c r="K27" s="483"/>
      <c r="L27" s="483"/>
      <c r="M27" s="483"/>
      <c r="N27" s="483"/>
      <c r="O27" s="483"/>
      <c r="P27" s="483"/>
      <c r="Q27" s="483"/>
      <c r="R27" s="483"/>
      <c r="S27" s="483"/>
      <c r="T27" s="483"/>
      <c r="U27" s="483"/>
      <c r="V27" s="483"/>
      <c r="W27" s="483"/>
      <c r="X27" s="483"/>
      <c r="Y27" s="483"/>
      <c r="Z27" s="483"/>
      <c r="AA27" s="483"/>
      <c r="AB27" s="483"/>
      <c r="AC27" s="483"/>
      <c r="AD27" s="483"/>
      <c r="AE27" s="483"/>
      <c r="AF27" s="483"/>
      <c r="AG27" s="483"/>
      <c r="AH27" s="483"/>
      <c r="AI27" s="483"/>
      <c r="AJ27" s="483"/>
      <c r="AK27" s="512"/>
      <c r="AL27" s="513"/>
      <c r="AM27" s="514"/>
      <c r="AN27" s="515"/>
      <c r="AO27" s="499"/>
      <c r="AP27" s="500"/>
      <c r="AQ27" s="500"/>
      <c r="AR27" s="500"/>
      <c r="AS27" s="501"/>
      <c r="AT27" s="318"/>
      <c r="AU27" s="319"/>
      <c r="AV27" s="516"/>
      <c r="AW27" s="318"/>
      <c r="AX27" s="319"/>
      <c r="AY27" s="516"/>
    </row>
    <row r="28" spans="1:51" ht="24.75" customHeight="1" x14ac:dyDescent="0.15">
      <c r="A28" s="488" t="s">
        <v>59</v>
      </c>
      <c r="B28" s="489"/>
      <c r="C28" s="489"/>
      <c r="D28" s="490"/>
      <c r="E28" s="483" t="s">
        <v>161</v>
      </c>
      <c r="F28" s="483"/>
      <c r="G28" s="483"/>
      <c r="H28" s="483"/>
      <c r="I28" s="483"/>
      <c r="J28" s="484"/>
      <c r="K28" s="484"/>
      <c r="L28" s="484"/>
      <c r="M28" s="484"/>
      <c r="N28" s="484"/>
      <c r="O28" s="484"/>
      <c r="P28" s="484"/>
      <c r="Q28" s="484"/>
      <c r="R28" s="485"/>
      <c r="S28" s="485"/>
      <c r="T28" s="485"/>
      <c r="U28" s="485"/>
      <c r="V28" s="485"/>
      <c r="W28" s="485"/>
      <c r="X28" s="485"/>
      <c r="Y28" s="485"/>
      <c r="Z28" s="167"/>
      <c r="AA28" s="167"/>
      <c r="AB28" s="167"/>
      <c r="AC28" s="167"/>
      <c r="AD28" s="485"/>
      <c r="AE28" s="485"/>
      <c r="AF28" s="485"/>
      <c r="AG28" s="485"/>
      <c r="AH28" s="485"/>
      <c r="AI28" s="485"/>
      <c r="AJ28" s="485"/>
      <c r="AK28" s="511"/>
      <c r="AL28" s="497"/>
      <c r="AM28" s="319"/>
      <c r="AN28" s="498"/>
      <c r="AO28" s="499"/>
      <c r="AP28" s="500"/>
      <c r="AQ28" s="500"/>
      <c r="AR28" s="500"/>
      <c r="AS28" s="501"/>
      <c r="AT28" s="581"/>
      <c r="AU28" s="582"/>
      <c r="AV28" s="583"/>
      <c r="AW28" s="581"/>
      <c r="AX28" s="582"/>
      <c r="AY28" s="583"/>
    </row>
    <row r="29" spans="1:51" ht="24.75" customHeight="1" x14ac:dyDescent="0.15">
      <c r="A29" s="491"/>
      <c r="B29" s="492"/>
      <c r="C29" s="492"/>
      <c r="D29" s="493"/>
      <c r="E29" s="483" t="s">
        <v>162</v>
      </c>
      <c r="F29" s="483"/>
      <c r="G29" s="483"/>
      <c r="H29" s="483"/>
      <c r="I29" s="483"/>
      <c r="J29" s="484"/>
      <c r="K29" s="484"/>
      <c r="L29" s="484"/>
      <c r="M29" s="484"/>
      <c r="N29" s="484"/>
      <c r="O29" s="484"/>
      <c r="P29" s="484"/>
      <c r="Q29" s="484"/>
      <c r="R29" s="485"/>
      <c r="S29" s="485"/>
      <c r="T29" s="485"/>
      <c r="U29" s="485"/>
      <c r="V29" s="485"/>
      <c r="W29" s="485"/>
      <c r="X29" s="485"/>
      <c r="Y29" s="485"/>
      <c r="Z29" s="167"/>
      <c r="AA29" s="167"/>
      <c r="AB29" s="167"/>
      <c r="AC29" s="167"/>
      <c r="AD29" s="485"/>
      <c r="AE29" s="485"/>
      <c r="AF29" s="485"/>
      <c r="AG29" s="485"/>
      <c r="AH29" s="485"/>
      <c r="AI29" s="485"/>
      <c r="AJ29" s="485"/>
      <c r="AK29" s="511"/>
      <c r="AL29" s="497"/>
      <c r="AM29" s="319"/>
      <c r="AN29" s="498"/>
      <c r="AO29" s="499"/>
      <c r="AP29" s="500"/>
      <c r="AQ29" s="500"/>
      <c r="AR29" s="500"/>
      <c r="AS29" s="501"/>
      <c r="AT29" s="581"/>
      <c r="AU29" s="582"/>
      <c r="AV29" s="583"/>
      <c r="AW29" s="581"/>
      <c r="AX29" s="582"/>
      <c r="AY29" s="583"/>
    </row>
    <row r="30" spans="1:51" ht="24.75" customHeight="1" x14ac:dyDescent="0.15">
      <c r="A30" s="491"/>
      <c r="B30" s="492"/>
      <c r="C30" s="492"/>
      <c r="D30" s="493"/>
      <c r="E30" s="483" t="s">
        <v>165</v>
      </c>
      <c r="F30" s="483"/>
      <c r="G30" s="483"/>
      <c r="H30" s="483"/>
      <c r="I30" s="483"/>
      <c r="J30" s="484"/>
      <c r="K30" s="484"/>
      <c r="L30" s="484"/>
      <c r="M30" s="484"/>
      <c r="N30" s="484"/>
      <c r="O30" s="484"/>
      <c r="P30" s="484"/>
      <c r="Q30" s="484"/>
      <c r="R30" s="485"/>
      <c r="S30" s="485"/>
      <c r="T30" s="485"/>
      <c r="U30" s="485"/>
      <c r="V30" s="485"/>
      <c r="W30" s="485"/>
      <c r="X30" s="485"/>
      <c r="Y30" s="485"/>
      <c r="Z30" s="167"/>
      <c r="AA30" s="167"/>
      <c r="AB30" s="167"/>
      <c r="AC30" s="167"/>
      <c r="AD30" s="485"/>
      <c r="AE30" s="485"/>
      <c r="AF30" s="485"/>
      <c r="AG30" s="485"/>
      <c r="AH30" s="485"/>
      <c r="AI30" s="485"/>
      <c r="AJ30" s="485"/>
      <c r="AK30" s="511"/>
      <c r="AL30" s="497"/>
      <c r="AM30" s="319"/>
      <c r="AN30" s="498"/>
      <c r="AO30" s="499"/>
      <c r="AP30" s="500"/>
      <c r="AQ30" s="500"/>
      <c r="AR30" s="500"/>
      <c r="AS30" s="501"/>
      <c r="AT30" s="581"/>
      <c r="AU30" s="582"/>
      <c r="AV30" s="583"/>
      <c r="AW30" s="581"/>
      <c r="AX30" s="582"/>
      <c r="AY30" s="583"/>
    </row>
    <row r="31" spans="1:51" ht="24.75" customHeight="1" thickBot="1" x14ac:dyDescent="0.2">
      <c r="A31" s="494"/>
      <c r="B31" s="495"/>
      <c r="C31" s="495"/>
      <c r="D31" s="496"/>
      <c r="E31" s="483" t="s">
        <v>182</v>
      </c>
      <c r="F31" s="483"/>
      <c r="G31" s="483"/>
      <c r="H31" s="483"/>
      <c r="I31" s="483"/>
      <c r="J31" s="502"/>
      <c r="K31" s="502"/>
      <c r="L31" s="502"/>
      <c r="M31" s="502"/>
      <c r="N31" s="502"/>
      <c r="O31" s="502"/>
      <c r="P31" s="502"/>
      <c r="Q31" s="502"/>
      <c r="R31" s="503"/>
      <c r="S31" s="503"/>
      <c r="T31" s="503"/>
      <c r="U31" s="503"/>
      <c r="V31" s="503"/>
      <c r="W31" s="503"/>
      <c r="X31" s="503"/>
      <c r="Y31" s="503"/>
      <c r="Z31" s="504"/>
      <c r="AA31" s="504"/>
      <c r="AB31" s="504"/>
      <c r="AC31" s="504"/>
      <c r="AD31" s="503"/>
      <c r="AE31" s="503"/>
      <c r="AF31" s="503"/>
      <c r="AG31" s="503"/>
      <c r="AH31" s="503"/>
      <c r="AI31" s="503"/>
      <c r="AJ31" s="503"/>
      <c r="AK31" s="505"/>
      <c r="AL31" s="506"/>
      <c r="AM31" s="197"/>
      <c r="AN31" s="507"/>
      <c r="AO31" s="508"/>
      <c r="AP31" s="509"/>
      <c r="AQ31" s="509"/>
      <c r="AR31" s="509"/>
      <c r="AS31" s="510"/>
      <c r="AT31" s="599"/>
      <c r="AU31" s="600"/>
      <c r="AV31" s="601"/>
      <c r="AW31" s="599"/>
      <c r="AX31" s="600"/>
      <c r="AY31" s="601"/>
    </row>
    <row r="32" spans="1:51" ht="24.75" customHeight="1" thickTop="1" x14ac:dyDescent="0.15">
      <c r="A32" s="479" t="s">
        <v>31</v>
      </c>
      <c r="B32" s="480"/>
      <c r="C32" s="480"/>
      <c r="D32" s="480"/>
      <c r="E32" s="480"/>
      <c r="F32" s="480"/>
      <c r="G32" s="480"/>
      <c r="H32" s="480"/>
      <c r="I32" s="480"/>
      <c r="J32" s="481"/>
      <c r="K32" s="481"/>
      <c r="L32" s="481"/>
      <c r="M32" s="481"/>
      <c r="N32" s="481"/>
      <c r="O32" s="481"/>
      <c r="P32" s="481"/>
      <c r="Q32" s="481"/>
      <c r="R32" s="482"/>
      <c r="S32" s="482"/>
      <c r="T32" s="482"/>
      <c r="U32" s="482"/>
      <c r="V32" s="482"/>
      <c r="W32" s="482"/>
      <c r="X32" s="482"/>
      <c r="Y32" s="482"/>
      <c r="Z32" s="615"/>
      <c r="AA32" s="615"/>
      <c r="AB32" s="615"/>
      <c r="AC32" s="615"/>
      <c r="AD32" s="482"/>
      <c r="AE32" s="482"/>
      <c r="AF32" s="482"/>
      <c r="AG32" s="482"/>
      <c r="AH32" s="485"/>
      <c r="AI32" s="485"/>
      <c r="AJ32" s="485"/>
      <c r="AK32" s="511"/>
      <c r="AL32" s="497"/>
      <c r="AM32" s="319"/>
      <c r="AN32" s="498"/>
      <c r="AO32" s="499"/>
      <c r="AP32" s="500"/>
      <c r="AQ32" s="500"/>
      <c r="AR32" s="500"/>
      <c r="AS32" s="501"/>
      <c r="AT32" s="581"/>
      <c r="AU32" s="582"/>
      <c r="AV32" s="583"/>
      <c r="AW32" s="581"/>
      <c r="AX32" s="582"/>
      <c r="AY32" s="583"/>
    </row>
    <row r="33" spans="1:54" ht="12.6" customHeight="1" x14ac:dyDescent="0.15">
      <c r="A33" s="607" t="s">
        <v>51</v>
      </c>
      <c r="B33" s="607"/>
      <c r="C33" s="607"/>
      <c r="D33" s="607"/>
      <c r="E33" s="607"/>
      <c r="F33" s="607"/>
      <c r="G33" s="607"/>
      <c r="H33" s="607"/>
      <c r="I33" s="607"/>
      <c r="J33" s="607"/>
      <c r="K33" s="607"/>
      <c r="L33" s="609"/>
      <c r="M33" s="610"/>
      <c r="N33" s="610"/>
      <c r="O33" s="610"/>
      <c r="P33" s="610"/>
      <c r="Q33" s="610"/>
      <c r="R33" s="222" t="s">
        <v>4</v>
      </c>
      <c r="S33" s="613"/>
      <c r="BB33" s="33"/>
    </row>
    <row r="34" spans="1:54" ht="13.9" customHeight="1" x14ac:dyDescent="0.15">
      <c r="A34" s="608"/>
      <c r="B34" s="608"/>
      <c r="C34" s="608"/>
      <c r="D34" s="608"/>
      <c r="E34" s="608"/>
      <c r="F34" s="608"/>
      <c r="G34" s="608"/>
      <c r="H34" s="608"/>
      <c r="I34" s="608"/>
      <c r="J34" s="608"/>
      <c r="K34" s="608"/>
      <c r="L34" s="611"/>
      <c r="M34" s="612"/>
      <c r="N34" s="612"/>
      <c r="O34" s="612"/>
      <c r="P34" s="612"/>
      <c r="Q34" s="612"/>
      <c r="R34" s="226"/>
      <c r="S34" s="614"/>
      <c r="AD34" s="33"/>
      <c r="AE34" s="33"/>
      <c r="AF34" s="33"/>
      <c r="AG34" s="33"/>
      <c r="AH34" s="16"/>
      <c r="AI34" s="16"/>
      <c r="AJ34" s="16"/>
      <c r="AK34" s="33"/>
      <c r="AL34" s="33"/>
      <c r="AM34" s="22"/>
      <c r="AN34" s="23"/>
      <c r="AO34" s="520"/>
      <c r="AP34" s="520"/>
      <c r="AQ34" s="23" t="s">
        <v>29</v>
      </c>
      <c r="AR34" s="24"/>
      <c r="AS34" s="23"/>
      <c r="AT34" s="520"/>
      <c r="AU34" s="520"/>
      <c r="AV34" s="23" t="s">
        <v>32</v>
      </c>
      <c r="AW34" s="24"/>
      <c r="AX34" s="33"/>
      <c r="AY34" s="33"/>
    </row>
    <row r="36" spans="1:54" x14ac:dyDescent="0.15">
      <c r="AD36" s="33"/>
      <c r="AE36" s="33"/>
      <c r="AF36" s="33"/>
      <c r="AG36" s="33"/>
      <c r="AH36" s="33"/>
      <c r="AI36" s="33"/>
      <c r="AJ36" s="33"/>
      <c r="AK36" s="33"/>
      <c r="AL36" s="33"/>
    </row>
  </sheetData>
  <mergeCells count="283">
    <mergeCell ref="AO34:AP34"/>
    <mergeCell ref="A25:B25"/>
    <mergeCell ref="C25:D25"/>
    <mergeCell ref="C24:D24"/>
    <mergeCell ref="E25:I25"/>
    <mergeCell ref="V25:Y25"/>
    <mergeCell ref="C18:D18"/>
    <mergeCell ref="A18:B18"/>
    <mergeCell ref="A24:B24"/>
    <mergeCell ref="A26:B26"/>
    <mergeCell ref="E18:I18"/>
    <mergeCell ref="J18:Q18"/>
    <mergeCell ref="R18:U18"/>
    <mergeCell ref="E24:I24"/>
    <mergeCell ref="J19:Q19"/>
    <mergeCell ref="R19:U19"/>
    <mergeCell ref="E20:I20"/>
    <mergeCell ref="J20:Q20"/>
    <mergeCell ref="R23:U23"/>
    <mergeCell ref="AD32:AG32"/>
    <mergeCell ref="AH32:AK32"/>
    <mergeCell ref="AL32:AN32"/>
    <mergeCell ref="V32:Y32"/>
    <mergeCell ref="Z32:AC32"/>
    <mergeCell ref="E17:I17"/>
    <mergeCell ref="J17:Q17"/>
    <mergeCell ref="R17:U17"/>
    <mergeCell ref="V17:Y17"/>
    <mergeCell ref="Z17:AC17"/>
    <mergeCell ref="AD17:AG17"/>
    <mergeCell ref="R20:U20"/>
    <mergeCell ref="R22:U22"/>
    <mergeCell ref="J24:Q24"/>
    <mergeCell ref="R24:U24"/>
    <mergeCell ref="AT20:AV20"/>
    <mergeCell ref="AL20:AN20"/>
    <mergeCell ref="AT34:AU34"/>
    <mergeCell ref="AT31:AV31"/>
    <mergeCell ref="A33:K34"/>
    <mergeCell ref="L33:Q34"/>
    <mergeCell ref="AO20:AS20"/>
    <mergeCell ref="AT22:AV22"/>
    <mergeCell ref="V21:Y21"/>
    <mergeCell ref="AO21:AS21"/>
    <mergeCell ref="AO22:AS22"/>
    <mergeCell ref="AO23:AS23"/>
    <mergeCell ref="AT21:AV21"/>
    <mergeCell ref="C26:D26"/>
    <mergeCell ref="R33:S34"/>
    <mergeCell ref="E26:I26"/>
    <mergeCell ref="J26:Q26"/>
    <mergeCell ref="R26:U26"/>
    <mergeCell ref="AO32:AS32"/>
    <mergeCell ref="A23:B23"/>
    <mergeCell ref="C23:D23"/>
    <mergeCell ref="E23:I23"/>
    <mergeCell ref="J23:Q23"/>
    <mergeCell ref="AH27:AK27"/>
    <mergeCell ref="A2:K2"/>
    <mergeCell ref="AH5:AI5"/>
    <mergeCell ref="AF5:AG5"/>
    <mergeCell ref="L2:AY2"/>
    <mergeCell ref="AV6:AW6"/>
    <mergeCell ref="AT32:AV32"/>
    <mergeCell ref="AW32:AY32"/>
    <mergeCell ref="AW23:AY23"/>
    <mergeCell ref="AT26:AV26"/>
    <mergeCell ref="AW26:AY26"/>
    <mergeCell ref="AW24:AY24"/>
    <mergeCell ref="AT25:AV25"/>
    <mergeCell ref="AW25:AY25"/>
    <mergeCell ref="AT27:AV27"/>
    <mergeCell ref="AT23:AV23"/>
    <mergeCell ref="AW30:AY30"/>
    <mergeCell ref="AW31:AY31"/>
    <mergeCell ref="AT30:AV30"/>
    <mergeCell ref="AT24:AV24"/>
    <mergeCell ref="AW27:AY27"/>
    <mergeCell ref="AT29:AV29"/>
    <mergeCell ref="A4:J5"/>
    <mergeCell ref="C15:D15"/>
    <mergeCell ref="G9:AE9"/>
    <mergeCell ref="G8:AE8"/>
    <mergeCell ref="A15:B15"/>
    <mergeCell ref="G7:N7"/>
    <mergeCell ref="E11:I14"/>
    <mergeCell ref="J11:Q14"/>
    <mergeCell ref="A6:F6"/>
    <mergeCell ref="A7:F7"/>
    <mergeCell ref="A11:B14"/>
    <mergeCell ref="C11:D14"/>
    <mergeCell ref="E15:I15"/>
    <mergeCell ref="J15:Q15"/>
    <mergeCell ref="R11:AC12"/>
    <mergeCell ref="AD11:AK12"/>
    <mergeCell ref="K4:AE5"/>
    <mergeCell ref="AD6:AE6"/>
    <mergeCell ref="W6:AC6"/>
    <mergeCell ref="W7:AE7"/>
    <mergeCell ref="AW29:AY29"/>
    <mergeCell ref="AT28:AV28"/>
    <mergeCell ref="AW28:AY28"/>
    <mergeCell ref="AW18:AY18"/>
    <mergeCell ref="AT18:AV18"/>
    <mergeCell ref="AO29:AS29"/>
    <mergeCell ref="AO28:AS28"/>
    <mergeCell ref="AW20:AY20"/>
    <mergeCell ref="V19:Y19"/>
    <mergeCell ref="Z19:AC19"/>
    <mergeCell ref="V20:Y20"/>
    <mergeCell ref="Z20:AC20"/>
    <mergeCell ref="Z21:AC21"/>
    <mergeCell ref="V22:Y22"/>
    <mergeCell ref="Z22:AC22"/>
    <mergeCell ref="AW22:AY22"/>
    <mergeCell ref="AW21:AY21"/>
    <mergeCell ref="AT19:AV19"/>
    <mergeCell ref="AW19:AY19"/>
    <mergeCell ref="AL23:AN23"/>
    <mergeCell ref="AF4:AY4"/>
    <mergeCell ref="AF6:AK6"/>
    <mergeCell ref="AN5:AO5"/>
    <mergeCell ref="AN6:AO6"/>
    <mergeCell ref="AL5:AM5"/>
    <mergeCell ref="AL6:AM6"/>
    <mergeCell ref="AP5:AQ5"/>
    <mergeCell ref="AR6:AS6"/>
    <mergeCell ref="AT6:AU6"/>
    <mergeCell ref="AX5:AY5"/>
    <mergeCell ref="AV5:AW5"/>
    <mergeCell ref="AT5:AU5"/>
    <mergeCell ref="AR5:AS5"/>
    <mergeCell ref="AJ5:AK5"/>
    <mergeCell ref="AX6:AY6"/>
    <mergeCell ref="AP6:AQ6"/>
    <mergeCell ref="AL11:AN14"/>
    <mergeCell ref="AO11:AS14"/>
    <mergeCell ref="R13:U14"/>
    <mergeCell ref="V13:Y14"/>
    <mergeCell ref="Z13:AC14"/>
    <mergeCell ref="AD13:AG14"/>
    <mergeCell ref="R15:U15"/>
    <mergeCell ref="V15:Y15"/>
    <mergeCell ref="Z15:AC15"/>
    <mergeCell ref="AD15:AG15"/>
    <mergeCell ref="AH15:AK15"/>
    <mergeCell ref="AL16:AN16"/>
    <mergeCell ref="AD19:AG19"/>
    <mergeCell ref="AD22:AG22"/>
    <mergeCell ref="AH22:AK22"/>
    <mergeCell ref="AL22:AN22"/>
    <mergeCell ref="R21:U21"/>
    <mergeCell ref="Z23:AC23"/>
    <mergeCell ref="AL15:AN15"/>
    <mergeCell ref="AO15:AS15"/>
    <mergeCell ref="AD18:AG18"/>
    <mergeCell ref="Z16:AC16"/>
    <mergeCell ref="AD16:AG16"/>
    <mergeCell ref="AH16:AK16"/>
    <mergeCell ref="AO16:AS16"/>
    <mergeCell ref="AH17:AK17"/>
    <mergeCell ref="AL17:AN17"/>
    <mergeCell ref="AO17:AS17"/>
    <mergeCell ref="A19:B19"/>
    <mergeCell ref="A20:B20"/>
    <mergeCell ref="C20:D20"/>
    <mergeCell ref="C21:D21"/>
    <mergeCell ref="C22:D22"/>
    <mergeCell ref="J22:Q22"/>
    <mergeCell ref="E21:I21"/>
    <mergeCell ref="J21:Q21"/>
    <mergeCell ref="C19:D19"/>
    <mergeCell ref="A22:B22"/>
    <mergeCell ref="A21:B21"/>
    <mergeCell ref="E22:I22"/>
    <mergeCell ref="E19:I19"/>
    <mergeCell ref="AT15:AV15"/>
    <mergeCell ref="AW16:AY16"/>
    <mergeCell ref="A8:F8"/>
    <mergeCell ref="A9:F9"/>
    <mergeCell ref="O6:V6"/>
    <mergeCell ref="O7:V7"/>
    <mergeCell ref="G6:N6"/>
    <mergeCell ref="AT17:AV17"/>
    <mergeCell ref="AW17:AY17"/>
    <mergeCell ref="AT16:AV16"/>
    <mergeCell ref="E16:I16"/>
    <mergeCell ref="A16:B16"/>
    <mergeCell ref="C16:D16"/>
    <mergeCell ref="A17:B17"/>
    <mergeCell ref="C17:D17"/>
    <mergeCell ref="AT11:AV14"/>
    <mergeCell ref="AL7:AY9"/>
    <mergeCell ref="AF7:AK9"/>
    <mergeCell ref="AW11:AY14"/>
    <mergeCell ref="AH13:AK14"/>
    <mergeCell ref="AW15:AY15"/>
    <mergeCell ref="J16:Q16"/>
    <mergeCell ref="R16:U16"/>
    <mergeCell ref="V16:Y16"/>
    <mergeCell ref="AL27:AN27"/>
    <mergeCell ref="Z25:AC25"/>
    <mergeCell ref="AD25:AG25"/>
    <mergeCell ref="AH25:AK25"/>
    <mergeCell ref="AL25:AN25"/>
    <mergeCell ref="AL26:AN26"/>
    <mergeCell ref="AL24:AN24"/>
    <mergeCell ref="V18:Y18"/>
    <mergeCell ref="V27:Y27"/>
    <mergeCell ref="V23:Y23"/>
    <mergeCell ref="V24:Y24"/>
    <mergeCell ref="Z24:AC24"/>
    <mergeCell ref="AD24:AG24"/>
    <mergeCell ref="AH24:AK24"/>
    <mergeCell ref="Z18:AC18"/>
    <mergeCell ref="AH18:AK18"/>
    <mergeCell ref="AL18:AN18"/>
    <mergeCell ref="AO26:AS26"/>
    <mergeCell ref="AD29:AG29"/>
    <mergeCell ref="AO27:AS27"/>
    <mergeCell ref="AO18:AS18"/>
    <mergeCell ref="AH19:AK19"/>
    <mergeCell ref="AL19:AN19"/>
    <mergeCell ref="AO19:AS19"/>
    <mergeCell ref="AD20:AG20"/>
    <mergeCell ref="AH20:AK20"/>
    <mergeCell ref="AD21:AG21"/>
    <mergeCell ref="AH21:AK21"/>
    <mergeCell ref="AL21:AN21"/>
    <mergeCell ref="AL29:AN29"/>
    <mergeCell ref="AH28:AK28"/>
    <mergeCell ref="AL28:AN28"/>
    <mergeCell ref="AD28:AG28"/>
    <mergeCell ref="AH29:AK29"/>
    <mergeCell ref="AD26:AG26"/>
    <mergeCell ref="AH26:AK26"/>
    <mergeCell ref="AD23:AG23"/>
    <mergeCell ref="AO24:AS24"/>
    <mergeCell ref="AH23:AK23"/>
    <mergeCell ref="AO25:AS25"/>
    <mergeCell ref="AD27:AG27"/>
    <mergeCell ref="AL30:AN30"/>
    <mergeCell ref="AO30:AS30"/>
    <mergeCell ref="E31:I31"/>
    <mergeCell ref="J31:Q31"/>
    <mergeCell ref="R31:U31"/>
    <mergeCell ref="V31:Y31"/>
    <mergeCell ref="Z31:AC31"/>
    <mergeCell ref="AD31:AG31"/>
    <mergeCell ref="AH31:AK31"/>
    <mergeCell ref="AL31:AN31"/>
    <mergeCell ref="AO31:AS31"/>
    <mergeCell ref="V30:Y30"/>
    <mergeCell ref="Z30:AC30"/>
    <mergeCell ref="AD30:AG30"/>
    <mergeCell ref="AH30:AK30"/>
    <mergeCell ref="Z29:AC29"/>
    <mergeCell ref="V28:Y28"/>
    <mergeCell ref="Z28:AC28"/>
    <mergeCell ref="V29:Y29"/>
    <mergeCell ref="J25:Q25"/>
    <mergeCell ref="R25:U25"/>
    <mergeCell ref="A27:B27"/>
    <mergeCell ref="C27:D27"/>
    <mergeCell ref="A28:D31"/>
    <mergeCell ref="V26:Y26"/>
    <mergeCell ref="Z26:AC26"/>
    <mergeCell ref="Z27:AC27"/>
    <mergeCell ref="A32:I32"/>
    <mergeCell ref="J32:Q32"/>
    <mergeCell ref="R32:U32"/>
    <mergeCell ref="E29:I29"/>
    <mergeCell ref="J29:Q29"/>
    <mergeCell ref="R29:U29"/>
    <mergeCell ref="E27:I27"/>
    <mergeCell ref="J27:Q27"/>
    <mergeCell ref="R27:U27"/>
    <mergeCell ref="E28:I28"/>
    <mergeCell ref="J28:Q28"/>
    <mergeCell ref="R28:U28"/>
    <mergeCell ref="E30:I30"/>
    <mergeCell ref="J30:Q30"/>
    <mergeCell ref="R30:U30"/>
  </mergeCells>
  <phoneticPr fontId="2"/>
  <pageMargins left="0.41" right="0.21" top="0.35" bottom="0.25" header="0.27" footer="0.2"/>
  <pageSetup paperSize="9" scale="93" orientation="portrait" horizontalDpi="1200"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BF36"/>
  <sheetViews>
    <sheetView tabSelected="1" view="pageBreakPreview" zoomScaleNormal="85" zoomScaleSheetLayoutView="100" workbookViewId="0">
      <pane ySplit="14" topLeftCell="A15" activePane="bottomLeft" state="frozen"/>
      <selection activeCell="X20" sqref="X20:AA20"/>
      <selection pane="bottomLeft" activeCell="AT11" sqref="AT11:AV14"/>
    </sheetView>
  </sheetViews>
  <sheetFormatPr defaultColWidth="2" defaultRowHeight="11.25" x14ac:dyDescent="0.15"/>
  <cols>
    <col min="1" max="6" width="2" style="11" customWidth="1"/>
    <col min="7" max="7" width="2.25" style="11" customWidth="1"/>
    <col min="8" max="8" width="1.625" style="11" customWidth="1"/>
    <col min="9" max="11" width="2" style="11" customWidth="1"/>
    <col min="12" max="12" width="2.625" style="11" customWidth="1"/>
    <col min="13" max="18" width="2" style="11" customWidth="1"/>
    <col min="19" max="19" width="1.875" style="11" customWidth="1"/>
    <col min="20" max="21" width="2" style="11" customWidth="1"/>
    <col min="22" max="22" width="2.25" style="11" customWidth="1"/>
    <col min="23" max="25" width="2" style="11" customWidth="1"/>
    <col min="26" max="26" width="2.375" style="11" customWidth="1"/>
    <col min="27" max="28" width="2.125" style="11" customWidth="1"/>
    <col min="29" max="29" width="2" style="11" customWidth="1"/>
    <col min="30" max="30" width="1.875" style="11" customWidth="1"/>
    <col min="31" max="51" width="2.125" style="11" customWidth="1"/>
    <col min="52" max="52" width="2.25" style="11" customWidth="1"/>
    <col min="53" max="16384" width="2" style="11"/>
  </cols>
  <sheetData>
    <row r="1" spans="1:58" ht="15.75" customHeight="1" x14ac:dyDescent="0.15">
      <c r="A1" s="40" t="s">
        <v>45</v>
      </c>
    </row>
    <row r="2" spans="1:58" ht="17.25" x14ac:dyDescent="0.15">
      <c r="A2" s="596" t="s">
        <v>183</v>
      </c>
      <c r="B2" s="596"/>
      <c r="C2" s="596"/>
      <c r="D2" s="596"/>
      <c r="E2" s="596"/>
      <c r="F2" s="596"/>
      <c r="G2" s="596"/>
      <c r="H2" s="596"/>
      <c r="I2" s="596"/>
      <c r="J2" s="596"/>
      <c r="K2" s="596"/>
      <c r="L2" s="598" t="s">
        <v>158</v>
      </c>
      <c r="M2" s="598"/>
      <c r="N2" s="598"/>
      <c r="O2" s="598"/>
      <c r="P2" s="598"/>
      <c r="Q2" s="598"/>
      <c r="R2" s="598"/>
      <c r="S2" s="598"/>
      <c r="T2" s="598"/>
      <c r="U2" s="598"/>
      <c r="V2" s="598"/>
      <c r="W2" s="598"/>
      <c r="X2" s="598"/>
      <c r="Y2" s="598"/>
      <c r="Z2" s="598"/>
      <c r="AA2" s="598"/>
      <c r="AB2" s="598"/>
      <c r="AC2" s="598"/>
      <c r="AD2" s="598"/>
      <c r="AE2" s="598"/>
      <c r="AF2" s="598"/>
      <c r="AG2" s="598"/>
      <c r="AH2" s="598"/>
      <c r="AI2" s="598"/>
      <c r="AJ2" s="598"/>
      <c r="AK2" s="598"/>
      <c r="AL2" s="598"/>
      <c r="AM2" s="598"/>
      <c r="AN2" s="598"/>
      <c r="AO2" s="598"/>
      <c r="AP2" s="598"/>
      <c r="AQ2" s="598"/>
      <c r="AR2" s="598"/>
      <c r="AS2" s="598"/>
      <c r="AT2" s="598"/>
      <c r="AU2" s="598"/>
      <c r="AV2" s="598"/>
      <c r="AW2" s="598"/>
      <c r="AX2" s="598"/>
      <c r="AY2" s="598"/>
      <c r="AZ2" s="9"/>
      <c r="BA2" s="9"/>
      <c r="BB2" s="9"/>
      <c r="BC2" s="9"/>
    </row>
    <row r="3" spans="1:58" ht="6" customHeight="1" x14ac:dyDescent="0.15"/>
    <row r="4" spans="1:58" ht="15.75" customHeight="1" x14ac:dyDescent="0.15">
      <c r="A4" s="602" t="s">
        <v>38</v>
      </c>
      <c r="B4" s="197"/>
      <c r="C4" s="197"/>
      <c r="D4" s="197"/>
      <c r="E4" s="197"/>
      <c r="F4" s="197"/>
      <c r="G4" s="197"/>
      <c r="H4" s="197"/>
      <c r="I4" s="197"/>
      <c r="J4" s="603"/>
      <c r="K4" s="574" t="s">
        <v>93</v>
      </c>
      <c r="L4" s="358"/>
      <c r="M4" s="358"/>
      <c r="N4" s="358"/>
      <c r="O4" s="358"/>
      <c r="P4" s="358"/>
      <c r="Q4" s="358"/>
      <c r="R4" s="358"/>
      <c r="S4" s="358"/>
      <c r="T4" s="358"/>
      <c r="U4" s="358"/>
      <c r="V4" s="358"/>
      <c r="W4" s="358"/>
      <c r="X4" s="358"/>
      <c r="Y4" s="358"/>
      <c r="Z4" s="358"/>
      <c r="AA4" s="358"/>
      <c r="AB4" s="358"/>
      <c r="AC4" s="358"/>
      <c r="AD4" s="358"/>
      <c r="AE4" s="575"/>
      <c r="AF4" s="298" t="s">
        <v>248</v>
      </c>
      <c r="AG4" s="299"/>
      <c r="AH4" s="299"/>
      <c r="AI4" s="299"/>
      <c r="AJ4" s="299"/>
      <c r="AK4" s="299"/>
      <c r="AL4" s="299"/>
      <c r="AM4" s="299"/>
      <c r="AN4" s="299"/>
      <c r="AO4" s="299"/>
      <c r="AP4" s="299"/>
      <c r="AQ4" s="299"/>
      <c r="AR4" s="299"/>
      <c r="AS4" s="299"/>
      <c r="AT4" s="299"/>
      <c r="AU4" s="299"/>
      <c r="AV4" s="299"/>
      <c r="AW4" s="299"/>
      <c r="AX4" s="299"/>
      <c r="AY4" s="300"/>
    </row>
    <row r="5" spans="1:58" ht="22.5" customHeight="1" x14ac:dyDescent="0.15">
      <c r="A5" s="604"/>
      <c r="B5" s="605"/>
      <c r="C5" s="605"/>
      <c r="D5" s="605"/>
      <c r="E5" s="605"/>
      <c r="F5" s="605"/>
      <c r="G5" s="605"/>
      <c r="H5" s="605"/>
      <c r="I5" s="605"/>
      <c r="J5" s="606"/>
      <c r="K5" s="576"/>
      <c r="L5" s="577"/>
      <c r="M5" s="577"/>
      <c r="N5" s="577"/>
      <c r="O5" s="577"/>
      <c r="P5" s="577"/>
      <c r="Q5" s="577"/>
      <c r="R5" s="577"/>
      <c r="S5" s="577"/>
      <c r="T5" s="577"/>
      <c r="U5" s="577"/>
      <c r="V5" s="577"/>
      <c r="W5" s="577"/>
      <c r="X5" s="577"/>
      <c r="Y5" s="577"/>
      <c r="Z5" s="577"/>
      <c r="AA5" s="577"/>
      <c r="AB5" s="577"/>
      <c r="AC5" s="577"/>
      <c r="AD5" s="577"/>
      <c r="AE5" s="578"/>
      <c r="AF5" s="597">
        <v>1</v>
      </c>
      <c r="AG5" s="570"/>
      <c r="AH5" s="570">
        <v>2</v>
      </c>
      <c r="AI5" s="570"/>
      <c r="AJ5" s="568">
        <v>3</v>
      </c>
      <c r="AK5" s="299"/>
      <c r="AL5" s="568">
        <v>4</v>
      </c>
      <c r="AM5" s="569"/>
      <c r="AN5" s="568">
        <v>5</v>
      </c>
      <c r="AO5" s="569"/>
      <c r="AP5" s="570">
        <v>6</v>
      </c>
      <c r="AQ5" s="570"/>
      <c r="AR5" s="570">
        <v>7</v>
      </c>
      <c r="AS5" s="570"/>
      <c r="AT5" s="570">
        <v>8</v>
      </c>
      <c r="AU5" s="570"/>
      <c r="AV5" s="570">
        <v>9</v>
      </c>
      <c r="AW5" s="570"/>
      <c r="AX5" s="300">
        <v>0</v>
      </c>
      <c r="AY5" s="215"/>
    </row>
    <row r="6" spans="1:58" ht="24" customHeight="1" x14ac:dyDescent="0.15">
      <c r="A6" s="539" t="s">
        <v>57</v>
      </c>
      <c r="B6" s="558"/>
      <c r="C6" s="558"/>
      <c r="D6" s="558"/>
      <c r="E6" s="558"/>
      <c r="F6" s="588"/>
      <c r="G6" s="521" t="s">
        <v>159</v>
      </c>
      <c r="H6" s="522"/>
      <c r="I6" s="522"/>
      <c r="J6" s="522"/>
      <c r="K6" s="522"/>
      <c r="L6" s="522"/>
      <c r="M6" s="522"/>
      <c r="N6" s="522"/>
      <c r="O6" s="519" t="s">
        <v>30</v>
      </c>
      <c r="P6" s="520"/>
      <c r="Q6" s="520"/>
      <c r="R6" s="520"/>
      <c r="S6" s="520"/>
      <c r="T6" s="520"/>
      <c r="U6" s="520"/>
      <c r="V6" s="228"/>
      <c r="W6" s="579">
        <v>4600</v>
      </c>
      <c r="X6" s="580"/>
      <c r="Y6" s="580"/>
      <c r="Z6" s="580"/>
      <c r="AA6" s="580"/>
      <c r="AB6" s="580"/>
      <c r="AC6" s="580"/>
      <c r="AD6" s="566" t="s">
        <v>4</v>
      </c>
      <c r="AE6" s="567"/>
      <c r="AF6" s="565" t="s">
        <v>41</v>
      </c>
      <c r="AG6" s="566"/>
      <c r="AH6" s="566"/>
      <c r="AI6" s="566"/>
      <c r="AJ6" s="566"/>
      <c r="AK6" s="567"/>
      <c r="AL6" s="299">
        <v>1</v>
      </c>
      <c r="AM6" s="299"/>
      <c r="AN6" s="568">
        <v>9</v>
      </c>
      <c r="AO6" s="569"/>
      <c r="AP6" s="570">
        <v>9</v>
      </c>
      <c r="AQ6" s="570"/>
      <c r="AR6" s="571"/>
      <c r="AS6" s="571"/>
      <c r="AT6" s="571"/>
      <c r="AU6" s="571"/>
      <c r="AV6" s="571"/>
      <c r="AW6" s="571"/>
      <c r="AX6" s="572"/>
      <c r="AY6" s="573"/>
    </row>
    <row r="7" spans="1:58" ht="24" customHeight="1" x14ac:dyDescent="0.15">
      <c r="A7" s="587" t="s">
        <v>58</v>
      </c>
      <c r="B7" s="587"/>
      <c r="C7" s="587"/>
      <c r="D7" s="587"/>
      <c r="E7" s="587"/>
      <c r="F7" s="587"/>
      <c r="G7" s="521" t="s">
        <v>191</v>
      </c>
      <c r="H7" s="522"/>
      <c r="I7" s="522"/>
      <c r="J7" s="522"/>
      <c r="K7" s="522"/>
      <c r="L7" s="522"/>
      <c r="M7" s="522"/>
      <c r="N7" s="522"/>
      <c r="O7" s="298" t="s">
        <v>42</v>
      </c>
      <c r="P7" s="299"/>
      <c r="Q7" s="299"/>
      <c r="R7" s="299"/>
      <c r="S7" s="299"/>
      <c r="T7" s="299"/>
      <c r="U7" s="299"/>
      <c r="V7" s="300"/>
      <c r="W7" s="486" t="s">
        <v>152</v>
      </c>
      <c r="X7" s="514"/>
      <c r="Y7" s="514"/>
      <c r="Z7" s="514"/>
      <c r="AA7" s="514"/>
      <c r="AB7" s="514"/>
      <c r="AC7" s="514"/>
      <c r="AD7" s="514"/>
      <c r="AE7" s="487"/>
      <c r="AF7" s="530" t="s">
        <v>25</v>
      </c>
      <c r="AG7" s="531"/>
      <c r="AH7" s="531"/>
      <c r="AI7" s="531"/>
      <c r="AJ7" s="531"/>
      <c r="AK7" s="532"/>
      <c r="AL7" s="622" t="s">
        <v>56</v>
      </c>
      <c r="AM7" s="622"/>
      <c r="AN7" s="622"/>
      <c r="AO7" s="622"/>
      <c r="AP7" s="622"/>
      <c r="AQ7" s="622"/>
      <c r="AR7" s="622"/>
      <c r="AS7" s="622"/>
      <c r="AT7" s="622"/>
      <c r="AU7" s="622"/>
      <c r="AV7" s="622"/>
      <c r="AW7" s="622"/>
      <c r="AX7" s="622"/>
      <c r="AY7" s="622"/>
    </row>
    <row r="8" spans="1:58" ht="27.75" customHeight="1" x14ac:dyDescent="0.15">
      <c r="A8" s="298" t="s">
        <v>40</v>
      </c>
      <c r="B8" s="299"/>
      <c r="C8" s="299"/>
      <c r="D8" s="299"/>
      <c r="E8" s="299"/>
      <c r="F8" s="299"/>
      <c r="G8" s="584" t="s">
        <v>166</v>
      </c>
      <c r="H8" s="562"/>
      <c r="I8" s="562"/>
      <c r="J8" s="562"/>
      <c r="K8" s="562"/>
      <c r="L8" s="562"/>
      <c r="M8" s="562"/>
      <c r="N8" s="562"/>
      <c r="O8" s="562"/>
      <c r="P8" s="562"/>
      <c r="Q8" s="562"/>
      <c r="R8" s="562"/>
      <c r="S8" s="562"/>
      <c r="T8" s="562"/>
      <c r="U8" s="562"/>
      <c r="V8" s="562"/>
      <c r="W8" s="562"/>
      <c r="X8" s="562"/>
      <c r="Y8" s="562"/>
      <c r="Z8" s="562"/>
      <c r="AA8" s="562"/>
      <c r="AB8" s="562"/>
      <c r="AC8" s="562"/>
      <c r="AD8" s="562"/>
      <c r="AE8" s="585"/>
      <c r="AF8" s="533"/>
      <c r="AG8" s="534"/>
      <c r="AH8" s="534"/>
      <c r="AI8" s="534"/>
      <c r="AJ8" s="534"/>
      <c r="AK8" s="535"/>
      <c r="AL8" s="622"/>
      <c r="AM8" s="622"/>
      <c r="AN8" s="622"/>
      <c r="AO8" s="622"/>
      <c r="AP8" s="622"/>
      <c r="AQ8" s="622"/>
      <c r="AR8" s="622"/>
      <c r="AS8" s="622"/>
      <c r="AT8" s="622"/>
      <c r="AU8" s="622"/>
      <c r="AV8" s="622"/>
      <c r="AW8" s="622"/>
      <c r="AX8" s="622"/>
      <c r="AY8" s="622"/>
    </row>
    <row r="9" spans="1:58" ht="27.75" customHeight="1" x14ac:dyDescent="0.15">
      <c r="A9" s="517" t="s">
        <v>39</v>
      </c>
      <c r="B9" s="518"/>
      <c r="C9" s="518"/>
      <c r="D9" s="518"/>
      <c r="E9" s="518"/>
      <c r="F9" s="518"/>
      <c r="G9" s="584" t="s">
        <v>166</v>
      </c>
      <c r="H9" s="562"/>
      <c r="I9" s="562"/>
      <c r="J9" s="562"/>
      <c r="K9" s="562"/>
      <c r="L9" s="562"/>
      <c r="M9" s="562"/>
      <c r="N9" s="562"/>
      <c r="O9" s="562"/>
      <c r="P9" s="562"/>
      <c r="Q9" s="562"/>
      <c r="R9" s="562"/>
      <c r="S9" s="562"/>
      <c r="T9" s="562"/>
      <c r="U9" s="562"/>
      <c r="V9" s="562"/>
      <c r="W9" s="562"/>
      <c r="X9" s="562"/>
      <c r="Y9" s="562"/>
      <c r="Z9" s="562"/>
      <c r="AA9" s="562"/>
      <c r="AB9" s="562"/>
      <c r="AC9" s="562"/>
      <c r="AD9" s="562"/>
      <c r="AE9" s="585"/>
      <c r="AF9" s="536"/>
      <c r="AG9" s="537"/>
      <c r="AH9" s="537"/>
      <c r="AI9" s="537"/>
      <c r="AJ9" s="537"/>
      <c r="AK9" s="538"/>
      <c r="AL9" s="622"/>
      <c r="AM9" s="622"/>
      <c r="AN9" s="622"/>
      <c r="AO9" s="622"/>
      <c r="AP9" s="622"/>
      <c r="AQ9" s="622"/>
      <c r="AR9" s="622"/>
      <c r="AS9" s="622"/>
      <c r="AT9" s="622"/>
      <c r="AU9" s="622"/>
      <c r="AV9" s="622"/>
      <c r="AW9" s="622"/>
      <c r="AX9" s="622"/>
      <c r="AY9" s="622"/>
    </row>
    <row r="10" spans="1:58" ht="7.5" customHeight="1" thickBot="1" x14ac:dyDescent="0.2"/>
    <row r="11" spans="1:58" ht="12" customHeight="1" thickTop="1" x14ac:dyDescent="0.15">
      <c r="A11" s="200" t="s">
        <v>13</v>
      </c>
      <c r="B11" s="201"/>
      <c r="C11" s="589" t="s">
        <v>14</v>
      </c>
      <c r="D11" s="590"/>
      <c r="E11" s="586" t="s">
        <v>167</v>
      </c>
      <c r="F11" s="586"/>
      <c r="G11" s="586"/>
      <c r="H11" s="586"/>
      <c r="I11" s="586"/>
      <c r="J11" s="587" t="s">
        <v>188</v>
      </c>
      <c r="K11" s="587"/>
      <c r="L11" s="587"/>
      <c r="M11" s="587"/>
      <c r="N11" s="587"/>
      <c r="O11" s="587"/>
      <c r="P11" s="587"/>
      <c r="Q11" s="587"/>
      <c r="R11" s="587" t="s">
        <v>43</v>
      </c>
      <c r="S11" s="587"/>
      <c r="T11" s="587"/>
      <c r="U11" s="587"/>
      <c r="V11" s="587"/>
      <c r="W11" s="587"/>
      <c r="X11" s="587"/>
      <c r="Y11" s="587"/>
      <c r="Z11" s="587"/>
      <c r="AA11" s="587"/>
      <c r="AB11" s="587"/>
      <c r="AC11" s="587"/>
      <c r="AD11" s="587" t="s">
        <v>17</v>
      </c>
      <c r="AE11" s="587"/>
      <c r="AF11" s="587"/>
      <c r="AG11" s="587"/>
      <c r="AH11" s="587"/>
      <c r="AI11" s="587"/>
      <c r="AJ11" s="587"/>
      <c r="AK11" s="595"/>
      <c r="AL11" s="548" t="s">
        <v>160</v>
      </c>
      <c r="AM11" s="549"/>
      <c r="AN11" s="550"/>
      <c r="AO11" s="557" t="s">
        <v>46</v>
      </c>
      <c r="AP11" s="558"/>
      <c r="AQ11" s="558"/>
      <c r="AR11" s="558"/>
      <c r="AS11" s="558"/>
      <c r="AT11" s="736" t="s">
        <v>243</v>
      </c>
      <c r="AU11" s="737"/>
      <c r="AV11" s="738"/>
      <c r="AW11" s="558" t="s">
        <v>244</v>
      </c>
      <c r="AX11" s="540"/>
      <c r="AY11" s="541"/>
      <c r="AZ11" s="17"/>
      <c r="BA11" s="17"/>
      <c r="BB11" s="17"/>
      <c r="BC11" s="18"/>
    </row>
    <row r="12" spans="1:58" ht="12" customHeight="1" x14ac:dyDescent="0.15">
      <c r="A12" s="202"/>
      <c r="B12" s="203"/>
      <c r="C12" s="591"/>
      <c r="D12" s="592"/>
      <c r="E12" s="586"/>
      <c r="F12" s="586"/>
      <c r="G12" s="586"/>
      <c r="H12" s="586"/>
      <c r="I12" s="586"/>
      <c r="J12" s="587"/>
      <c r="K12" s="587"/>
      <c r="L12" s="587"/>
      <c r="M12" s="587"/>
      <c r="N12" s="587"/>
      <c r="O12" s="587"/>
      <c r="P12" s="587"/>
      <c r="Q12" s="587"/>
      <c r="R12" s="587"/>
      <c r="S12" s="587"/>
      <c r="T12" s="587"/>
      <c r="U12" s="587"/>
      <c r="V12" s="587"/>
      <c r="W12" s="587"/>
      <c r="X12" s="587"/>
      <c r="Y12" s="587"/>
      <c r="Z12" s="587"/>
      <c r="AA12" s="587"/>
      <c r="AB12" s="587"/>
      <c r="AC12" s="587"/>
      <c r="AD12" s="587"/>
      <c r="AE12" s="587"/>
      <c r="AF12" s="587"/>
      <c r="AG12" s="587"/>
      <c r="AH12" s="587"/>
      <c r="AI12" s="587"/>
      <c r="AJ12" s="587"/>
      <c r="AK12" s="595"/>
      <c r="AL12" s="551"/>
      <c r="AM12" s="552"/>
      <c r="AN12" s="553"/>
      <c r="AO12" s="559"/>
      <c r="AP12" s="560"/>
      <c r="AQ12" s="560"/>
      <c r="AR12" s="560"/>
      <c r="AS12" s="560"/>
      <c r="AT12" s="739"/>
      <c r="AU12" s="740"/>
      <c r="AV12" s="741"/>
      <c r="AW12" s="543"/>
      <c r="AX12" s="543"/>
      <c r="AY12" s="544"/>
      <c r="AZ12" s="17"/>
      <c r="BA12" s="17"/>
      <c r="BB12" s="17"/>
      <c r="BC12" s="18"/>
    </row>
    <row r="13" spans="1:58" ht="12" customHeight="1" x14ac:dyDescent="0.15">
      <c r="A13" s="202"/>
      <c r="B13" s="203"/>
      <c r="C13" s="591"/>
      <c r="D13" s="592"/>
      <c r="E13" s="586"/>
      <c r="F13" s="586"/>
      <c r="G13" s="586"/>
      <c r="H13" s="586"/>
      <c r="I13" s="586"/>
      <c r="J13" s="587"/>
      <c r="K13" s="587"/>
      <c r="L13" s="587"/>
      <c r="M13" s="587"/>
      <c r="N13" s="587"/>
      <c r="O13" s="587"/>
      <c r="P13" s="587"/>
      <c r="Q13" s="587"/>
      <c r="R13" s="563" t="s">
        <v>16</v>
      </c>
      <c r="S13" s="563"/>
      <c r="T13" s="563"/>
      <c r="U13" s="563"/>
      <c r="V13" s="196" t="s">
        <v>15</v>
      </c>
      <c r="W13" s="196"/>
      <c r="X13" s="196"/>
      <c r="Y13" s="196"/>
      <c r="Z13" s="564" t="s">
        <v>44</v>
      </c>
      <c r="AA13" s="564"/>
      <c r="AB13" s="564"/>
      <c r="AC13" s="564"/>
      <c r="AD13" s="563" t="s">
        <v>16</v>
      </c>
      <c r="AE13" s="563"/>
      <c r="AF13" s="563"/>
      <c r="AG13" s="563"/>
      <c r="AH13" s="196" t="s">
        <v>15</v>
      </c>
      <c r="AI13" s="196"/>
      <c r="AJ13" s="196"/>
      <c r="AK13" s="519"/>
      <c r="AL13" s="551"/>
      <c r="AM13" s="552"/>
      <c r="AN13" s="553"/>
      <c r="AO13" s="559"/>
      <c r="AP13" s="560"/>
      <c r="AQ13" s="560"/>
      <c r="AR13" s="560"/>
      <c r="AS13" s="560"/>
      <c r="AT13" s="739"/>
      <c r="AU13" s="740"/>
      <c r="AV13" s="741"/>
      <c r="AW13" s="543"/>
      <c r="AX13" s="543"/>
      <c r="AY13" s="544"/>
      <c r="AZ13" s="17"/>
      <c r="BA13" s="17"/>
      <c r="BB13" s="17"/>
      <c r="BC13" s="18"/>
    </row>
    <row r="14" spans="1:58" ht="12" customHeight="1" thickBot="1" x14ac:dyDescent="0.2">
      <c r="A14" s="204"/>
      <c r="B14" s="205"/>
      <c r="C14" s="593"/>
      <c r="D14" s="594"/>
      <c r="E14" s="586"/>
      <c r="F14" s="586"/>
      <c r="G14" s="586"/>
      <c r="H14" s="586"/>
      <c r="I14" s="586"/>
      <c r="J14" s="587"/>
      <c r="K14" s="587"/>
      <c r="L14" s="587"/>
      <c r="M14" s="587"/>
      <c r="N14" s="587"/>
      <c r="O14" s="587"/>
      <c r="P14" s="587"/>
      <c r="Q14" s="587"/>
      <c r="R14" s="563"/>
      <c r="S14" s="563"/>
      <c r="T14" s="563"/>
      <c r="U14" s="563"/>
      <c r="V14" s="196"/>
      <c r="W14" s="196"/>
      <c r="X14" s="196"/>
      <c r="Y14" s="196"/>
      <c r="Z14" s="564"/>
      <c r="AA14" s="564"/>
      <c r="AB14" s="564"/>
      <c r="AC14" s="564"/>
      <c r="AD14" s="563"/>
      <c r="AE14" s="563"/>
      <c r="AF14" s="563"/>
      <c r="AG14" s="563"/>
      <c r="AH14" s="196"/>
      <c r="AI14" s="196"/>
      <c r="AJ14" s="196"/>
      <c r="AK14" s="519"/>
      <c r="AL14" s="554"/>
      <c r="AM14" s="555"/>
      <c r="AN14" s="556"/>
      <c r="AO14" s="561"/>
      <c r="AP14" s="562"/>
      <c r="AQ14" s="562"/>
      <c r="AR14" s="562"/>
      <c r="AS14" s="562"/>
      <c r="AT14" s="742"/>
      <c r="AU14" s="743"/>
      <c r="AV14" s="744"/>
      <c r="AW14" s="546"/>
      <c r="AX14" s="546"/>
      <c r="AY14" s="547"/>
      <c r="AZ14" s="17"/>
      <c r="BA14" s="17"/>
      <c r="BB14" s="17"/>
      <c r="BC14" s="18"/>
    </row>
    <row r="15" spans="1:58" ht="42.95" customHeight="1" x14ac:dyDescent="0.15">
      <c r="A15" s="486">
        <v>6</v>
      </c>
      <c r="B15" s="487"/>
      <c r="C15" s="486" t="s">
        <v>164</v>
      </c>
      <c r="D15" s="487"/>
      <c r="E15" s="483" t="s">
        <v>162</v>
      </c>
      <c r="F15" s="483"/>
      <c r="G15" s="483"/>
      <c r="H15" s="483"/>
      <c r="I15" s="483"/>
      <c r="J15" s="620" t="s">
        <v>185</v>
      </c>
      <c r="K15" s="483"/>
      <c r="L15" s="483"/>
      <c r="M15" s="483"/>
      <c r="N15" s="483"/>
      <c r="O15" s="483"/>
      <c r="P15" s="483"/>
      <c r="Q15" s="483"/>
      <c r="R15" s="621">
        <v>0.375</v>
      </c>
      <c r="S15" s="483"/>
      <c r="T15" s="483"/>
      <c r="U15" s="483"/>
      <c r="V15" s="621">
        <v>0.54166666666666663</v>
      </c>
      <c r="W15" s="483"/>
      <c r="X15" s="483"/>
      <c r="Y15" s="483"/>
      <c r="Z15" s="483">
        <v>4</v>
      </c>
      <c r="AA15" s="483"/>
      <c r="AB15" s="483"/>
      <c r="AC15" s="483"/>
      <c r="AD15" s="621">
        <v>0.375</v>
      </c>
      <c r="AE15" s="483"/>
      <c r="AF15" s="483"/>
      <c r="AG15" s="483"/>
      <c r="AH15" s="621">
        <v>0.54166666666666663</v>
      </c>
      <c r="AI15" s="483"/>
      <c r="AJ15" s="483"/>
      <c r="AK15" s="512"/>
      <c r="AL15" s="513">
        <v>4</v>
      </c>
      <c r="AM15" s="514"/>
      <c r="AN15" s="515"/>
      <c r="AO15" s="499">
        <v>10750</v>
      </c>
      <c r="AP15" s="500"/>
      <c r="AQ15" s="500"/>
      <c r="AR15" s="500"/>
      <c r="AS15" s="500"/>
      <c r="AT15" s="733"/>
      <c r="AU15" s="734"/>
      <c r="AV15" s="735"/>
      <c r="AW15" s="318"/>
      <c r="AX15" s="319"/>
      <c r="AY15" s="516"/>
      <c r="AZ15" s="147"/>
      <c r="BA15" s="197"/>
      <c r="BB15" s="197"/>
      <c r="BC15" s="197"/>
      <c r="BD15" s="197"/>
      <c r="BE15" s="197"/>
      <c r="BF15" s="33"/>
    </row>
    <row r="16" spans="1:58" ht="42.95" customHeight="1" x14ac:dyDescent="0.15">
      <c r="A16" s="486">
        <v>7</v>
      </c>
      <c r="B16" s="487"/>
      <c r="C16" s="486" t="s">
        <v>37</v>
      </c>
      <c r="D16" s="487"/>
      <c r="E16" s="483" t="s">
        <v>165</v>
      </c>
      <c r="F16" s="483"/>
      <c r="G16" s="483"/>
      <c r="H16" s="483"/>
      <c r="I16" s="483"/>
      <c r="J16" s="620" t="s">
        <v>186</v>
      </c>
      <c r="K16" s="483"/>
      <c r="L16" s="483"/>
      <c r="M16" s="483"/>
      <c r="N16" s="483"/>
      <c r="O16" s="483"/>
      <c r="P16" s="483"/>
      <c r="Q16" s="483"/>
      <c r="R16" s="621">
        <v>0.5625</v>
      </c>
      <c r="S16" s="483"/>
      <c r="T16" s="483"/>
      <c r="U16" s="483"/>
      <c r="V16" s="621">
        <v>0.625</v>
      </c>
      <c r="W16" s="483"/>
      <c r="X16" s="483"/>
      <c r="Y16" s="483"/>
      <c r="Z16" s="483">
        <v>1.5</v>
      </c>
      <c r="AA16" s="483"/>
      <c r="AB16" s="483"/>
      <c r="AC16" s="483"/>
      <c r="AD16" s="621">
        <v>0.5625</v>
      </c>
      <c r="AE16" s="483"/>
      <c r="AF16" s="483"/>
      <c r="AG16" s="483"/>
      <c r="AH16" s="621">
        <v>0.625</v>
      </c>
      <c r="AI16" s="483"/>
      <c r="AJ16" s="483"/>
      <c r="AK16" s="512"/>
      <c r="AL16" s="513">
        <v>1.5</v>
      </c>
      <c r="AM16" s="514"/>
      <c r="AN16" s="515"/>
      <c r="AO16" s="499">
        <v>8170</v>
      </c>
      <c r="AP16" s="500"/>
      <c r="AQ16" s="500"/>
      <c r="AR16" s="500"/>
      <c r="AS16" s="500"/>
      <c r="AT16" s="318" t="s">
        <v>245</v>
      </c>
      <c r="AU16" s="319"/>
      <c r="AV16" s="516"/>
      <c r="AW16" s="318"/>
      <c r="AX16" s="319"/>
      <c r="AY16" s="516"/>
      <c r="AZ16" s="119"/>
      <c r="BA16" s="33"/>
      <c r="BB16" s="33"/>
      <c r="BD16" s="33"/>
    </row>
    <row r="17" spans="1:51" ht="42.75" customHeight="1" x14ac:dyDescent="0.15">
      <c r="A17" s="486">
        <v>14</v>
      </c>
      <c r="B17" s="487"/>
      <c r="C17" s="486" t="s">
        <v>37</v>
      </c>
      <c r="D17" s="487"/>
      <c r="E17" s="483" t="s">
        <v>161</v>
      </c>
      <c r="F17" s="483"/>
      <c r="G17" s="483"/>
      <c r="H17" s="483"/>
      <c r="I17" s="483"/>
      <c r="J17" s="620" t="s">
        <v>187</v>
      </c>
      <c r="K17" s="483"/>
      <c r="L17" s="483"/>
      <c r="M17" s="483"/>
      <c r="N17" s="483"/>
      <c r="O17" s="483"/>
      <c r="P17" s="483"/>
      <c r="Q17" s="483"/>
      <c r="R17" s="621">
        <v>0.41666666666666669</v>
      </c>
      <c r="S17" s="483"/>
      <c r="T17" s="483"/>
      <c r="U17" s="483"/>
      <c r="V17" s="621">
        <v>0.47916666666666669</v>
      </c>
      <c r="W17" s="483"/>
      <c r="X17" s="483"/>
      <c r="Y17" s="483"/>
      <c r="Z17" s="483">
        <v>1.5</v>
      </c>
      <c r="AA17" s="483"/>
      <c r="AB17" s="483"/>
      <c r="AC17" s="483"/>
      <c r="AD17" s="621">
        <v>0.41666666666666669</v>
      </c>
      <c r="AE17" s="483"/>
      <c r="AF17" s="483"/>
      <c r="AG17" s="483"/>
      <c r="AH17" s="621">
        <v>0.47916666666666669</v>
      </c>
      <c r="AI17" s="483"/>
      <c r="AJ17" s="483"/>
      <c r="AK17" s="483"/>
      <c r="AL17" s="513">
        <v>1.5</v>
      </c>
      <c r="AM17" s="514"/>
      <c r="AN17" s="515"/>
      <c r="AO17" s="499">
        <v>2680</v>
      </c>
      <c r="AP17" s="500"/>
      <c r="AQ17" s="500"/>
      <c r="AR17" s="500"/>
      <c r="AS17" s="500"/>
      <c r="AT17" s="318"/>
      <c r="AU17" s="319"/>
      <c r="AV17" s="516"/>
      <c r="AW17" s="318"/>
      <c r="AX17" s="319"/>
      <c r="AY17" s="516"/>
    </row>
    <row r="18" spans="1:51" ht="42.95" customHeight="1" x14ac:dyDescent="0.15">
      <c r="A18" s="486">
        <v>20</v>
      </c>
      <c r="B18" s="487"/>
      <c r="C18" s="486" t="s">
        <v>36</v>
      </c>
      <c r="D18" s="487"/>
      <c r="E18" s="483" t="s">
        <v>184</v>
      </c>
      <c r="F18" s="483"/>
      <c r="G18" s="483"/>
      <c r="H18" s="483"/>
      <c r="I18" s="483"/>
      <c r="J18" s="620" t="s">
        <v>189</v>
      </c>
      <c r="K18" s="483"/>
      <c r="L18" s="483"/>
      <c r="M18" s="483"/>
      <c r="N18" s="483"/>
      <c r="O18" s="483"/>
      <c r="P18" s="483"/>
      <c r="Q18" s="483"/>
      <c r="R18" s="621">
        <v>0.41666666666666669</v>
      </c>
      <c r="S18" s="483"/>
      <c r="T18" s="483"/>
      <c r="U18" s="483"/>
      <c r="V18" s="621">
        <v>0.5</v>
      </c>
      <c r="W18" s="483"/>
      <c r="X18" s="483"/>
      <c r="Y18" s="483"/>
      <c r="Z18" s="483">
        <v>2</v>
      </c>
      <c r="AA18" s="483"/>
      <c r="AB18" s="483"/>
      <c r="AC18" s="483"/>
      <c r="AD18" s="621">
        <v>0.41666666666666669</v>
      </c>
      <c r="AE18" s="483"/>
      <c r="AF18" s="483"/>
      <c r="AG18" s="483"/>
      <c r="AH18" s="621">
        <v>0.5</v>
      </c>
      <c r="AI18" s="483"/>
      <c r="AJ18" s="483"/>
      <c r="AK18" s="512"/>
      <c r="AL18" s="513">
        <v>2</v>
      </c>
      <c r="AM18" s="514"/>
      <c r="AN18" s="515"/>
      <c r="AO18" s="499">
        <v>2470</v>
      </c>
      <c r="AP18" s="500"/>
      <c r="AQ18" s="500"/>
      <c r="AR18" s="500"/>
      <c r="AS18" s="501"/>
      <c r="AT18" s="318" t="s">
        <v>246</v>
      </c>
      <c r="AU18" s="319"/>
      <c r="AV18" s="516"/>
      <c r="AW18" s="318"/>
      <c r="AX18" s="319"/>
      <c r="AY18" s="516"/>
    </row>
    <row r="19" spans="1:51" ht="42.95" customHeight="1" x14ac:dyDescent="0.15">
      <c r="A19" s="486"/>
      <c r="B19" s="487"/>
      <c r="C19" s="486"/>
      <c r="D19" s="487"/>
      <c r="E19" s="483"/>
      <c r="F19" s="483"/>
      <c r="G19" s="483"/>
      <c r="H19" s="483"/>
      <c r="I19" s="483"/>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512"/>
      <c r="AL19" s="513"/>
      <c r="AM19" s="514"/>
      <c r="AN19" s="515"/>
      <c r="AO19" s="499"/>
      <c r="AP19" s="500"/>
      <c r="AQ19" s="500"/>
      <c r="AR19" s="500"/>
      <c r="AS19" s="500"/>
      <c r="AT19" s="318"/>
      <c r="AU19" s="319"/>
      <c r="AV19" s="516"/>
      <c r="AW19" s="318"/>
      <c r="AX19" s="319"/>
      <c r="AY19" s="516"/>
    </row>
    <row r="20" spans="1:51" ht="42.95" customHeight="1" x14ac:dyDescent="0.15">
      <c r="A20" s="486"/>
      <c r="B20" s="487"/>
      <c r="C20" s="486"/>
      <c r="D20" s="487"/>
      <c r="E20" s="483"/>
      <c r="F20" s="483"/>
      <c r="G20" s="483"/>
      <c r="H20" s="483"/>
      <c r="I20" s="483"/>
      <c r="J20" s="483"/>
      <c r="K20" s="483"/>
      <c r="L20" s="483"/>
      <c r="M20" s="483"/>
      <c r="N20" s="483"/>
      <c r="O20" s="483"/>
      <c r="P20" s="483"/>
      <c r="Q20" s="483"/>
      <c r="R20" s="483"/>
      <c r="S20" s="483"/>
      <c r="T20" s="483"/>
      <c r="U20" s="483"/>
      <c r="V20" s="483"/>
      <c r="W20" s="483"/>
      <c r="X20" s="483"/>
      <c r="Y20" s="483"/>
      <c r="Z20" s="483"/>
      <c r="AA20" s="483"/>
      <c r="AB20" s="483"/>
      <c r="AC20" s="483"/>
      <c r="AD20" s="483"/>
      <c r="AE20" s="483"/>
      <c r="AF20" s="483"/>
      <c r="AG20" s="483"/>
      <c r="AH20" s="483"/>
      <c r="AI20" s="483"/>
      <c r="AJ20" s="483"/>
      <c r="AK20" s="512"/>
      <c r="AL20" s="513"/>
      <c r="AM20" s="514"/>
      <c r="AN20" s="515"/>
      <c r="AO20" s="499"/>
      <c r="AP20" s="500"/>
      <c r="AQ20" s="500"/>
      <c r="AR20" s="500"/>
      <c r="AS20" s="500"/>
      <c r="AT20" s="318"/>
      <c r="AU20" s="319"/>
      <c r="AV20" s="516"/>
      <c r="AW20" s="318"/>
      <c r="AX20" s="319"/>
      <c r="AY20" s="516"/>
    </row>
    <row r="21" spans="1:51" ht="42.95" customHeight="1" x14ac:dyDescent="0.15">
      <c r="A21" s="486"/>
      <c r="B21" s="487"/>
      <c r="C21" s="486"/>
      <c r="D21" s="487"/>
      <c r="E21" s="483"/>
      <c r="F21" s="483"/>
      <c r="G21" s="483"/>
      <c r="H21" s="483"/>
      <c r="I21" s="483"/>
      <c r="J21" s="483"/>
      <c r="K21" s="483"/>
      <c r="L21" s="483"/>
      <c r="M21" s="483"/>
      <c r="N21" s="483"/>
      <c r="O21" s="483"/>
      <c r="P21" s="483"/>
      <c r="Q21" s="483"/>
      <c r="R21" s="483"/>
      <c r="S21" s="483"/>
      <c r="T21" s="483"/>
      <c r="U21" s="483"/>
      <c r="V21" s="483"/>
      <c r="W21" s="483"/>
      <c r="X21" s="483"/>
      <c r="Y21" s="483"/>
      <c r="Z21" s="483"/>
      <c r="AA21" s="483"/>
      <c r="AB21" s="483"/>
      <c r="AC21" s="483"/>
      <c r="AD21" s="483"/>
      <c r="AE21" s="483"/>
      <c r="AF21" s="483"/>
      <c r="AG21" s="483"/>
      <c r="AH21" s="483"/>
      <c r="AI21" s="483"/>
      <c r="AJ21" s="483"/>
      <c r="AK21" s="512"/>
      <c r="AL21" s="513"/>
      <c r="AM21" s="514"/>
      <c r="AN21" s="515"/>
      <c r="AO21" s="499"/>
      <c r="AP21" s="500"/>
      <c r="AQ21" s="500"/>
      <c r="AR21" s="500"/>
      <c r="AS21" s="500"/>
      <c r="AT21" s="318"/>
      <c r="AU21" s="319"/>
      <c r="AV21" s="516"/>
      <c r="AW21" s="318"/>
      <c r="AX21" s="319"/>
      <c r="AY21" s="516"/>
    </row>
    <row r="22" spans="1:51" ht="42.95" customHeight="1" x14ac:dyDescent="0.15">
      <c r="A22" s="486"/>
      <c r="B22" s="487"/>
      <c r="C22" s="486"/>
      <c r="D22" s="487"/>
      <c r="E22" s="483"/>
      <c r="F22" s="483"/>
      <c r="G22" s="483"/>
      <c r="H22" s="483"/>
      <c r="I22" s="483"/>
      <c r="J22" s="483"/>
      <c r="K22" s="483"/>
      <c r="L22" s="483"/>
      <c r="M22" s="483"/>
      <c r="N22" s="483"/>
      <c r="O22" s="483"/>
      <c r="P22" s="483"/>
      <c r="Q22" s="483"/>
      <c r="R22" s="483"/>
      <c r="S22" s="483"/>
      <c r="T22" s="483"/>
      <c r="U22" s="483"/>
      <c r="V22" s="483"/>
      <c r="W22" s="483"/>
      <c r="X22" s="483"/>
      <c r="Y22" s="483"/>
      <c r="Z22" s="483"/>
      <c r="AA22" s="483"/>
      <c r="AB22" s="483"/>
      <c r="AC22" s="483"/>
      <c r="AD22" s="483"/>
      <c r="AE22" s="483"/>
      <c r="AF22" s="483"/>
      <c r="AG22" s="483"/>
      <c r="AH22" s="483"/>
      <c r="AI22" s="483"/>
      <c r="AJ22" s="483"/>
      <c r="AK22" s="512"/>
      <c r="AL22" s="513"/>
      <c r="AM22" s="514"/>
      <c r="AN22" s="515"/>
      <c r="AO22" s="499"/>
      <c r="AP22" s="500"/>
      <c r="AQ22" s="500"/>
      <c r="AR22" s="500"/>
      <c r="AS22" s="501"/>
      <c r="AT22" s="318"/>
      <c r="AU22" s="319"/>
      <c r="AV22" s="516"/>
      <c r="AW22" s="318"/>
      <c r="AX22" s="319"/>
      <c r="AY22" s="516"/>
    </row>
    <row r="23" spans="1:51" ht="42.95" customHeight="1" x14ac:dyDescent="0.15">
      <c r="A23" s="486"/>
      <c r="B23" s="487"/>
      <c r="C23" s="486"/>
      <c r="D23" s="487"/>
      <c r="E23" s="483"/>
      <c r="F23" s="483"/>
      <c r="G23" s="483"/>
      <c r="H23" s="483"/>
      <c r="I23" s="483"/>
      <c r="J23" s="483"/>
      <c r="K23" s="483"/>
      <c r="L23" s="483"/>
      <c r="M23" s="483"/>
      <c r="N23" s="483"/>
      <c r="O23" s="483"/>
      <c r="P23" s="483"/>
      <c r="Q23" s="483"/>
      <c r="R23" s="483"/>
      <c r="S23" s="483"/>
      <c r="T23" s="483"/>
      <c r="U23" s="483"/>
      <c r="V23" s="483"/>
      <c r="W23" s="483"/>
      <c r="X23" s="483"/>
      <c r="Y23" s="483"/>
      <c r="Z23" s="483"/>
      <c r="AA23" s="483"/>
      <c r="AB23" s="483"/>
      <c r="AC23" s="483"/>
      <c r="AD23" s="483"/>
      <c r="AE23" s="483"/>
      <c r="AF23" s="483"/>
      <c r="AG23" s="483"/>
      <c r="AH23" s="483"/>
      <c r="AI23" s="483"/>
      <c r="AJ23" s="483"/>
      <c r="AK23" s="512"/>
      <c r="AL23" s="513"/>
      <c r="AM23" s="514"/>
      <c r="AN23" s="515"/>
      <c r="AO23" s="499"/>
      <c r="AP23" s="500"/>
      <c r="AQ23" s="500"/>
      <c r="AR23" s="500"/>
      <c r="AS23" s="500"/>
      <c r="AT23" s="318"/>
      <c r="AU23" s="319"/>
      <c r="AV23" s="516"/>
      <c r="AW23" s="318"/>
      <c r="AX23" s="319"/>
      <c r="AY23" s="516"/>
    </row>
    <row r="24" spans="1:51" ht="42.95" customHeight="1" x14ac:dyDescent="0.15">
      <c r="A24" s="486"/>
      <c r="B24" s="487"/>
      <c r="C24" s="486"/>
      <c r="D24" s="487"/>
      <c r="E24" s="483"/>
      <c r="F24" s="483"/>
      <c r="G24" s="483"/>
      <c r="H24" s="483"/>
      <c r="I24" s="483"/>
      <c r="J24" s="483"/>
      <c r="K24" s="483"/>
      <c r="L24" s="483"/>
      <c r="M24" s="483"/>
      <c r="N24" s="483"/>
      <c r="O24" s="483"/>
      <c r="P24" s="483"/>
      <c r="Q24" s="483"/>
      <c r="R24" s="483"/>
      <c r="S24" s="483"/>
      <c r="T24" s="483"/>
      <c r="U24" s="483"/>
      <c r="V24" s="483"/>
      <c r="W24" s="483"/>
      <c r="X24" s="483"/>
      <c r="Y24" s="483"/>
      <c r="Z24" s="483"/>
      <c r="AA24" s="483"/>
      <c r="AB24" s="483"/>
      <c r="AC24" s="483"/>
      <c r="AD24" s="483"/>
      <c r="AE24" s="483"/>
      <c r="AF24" s="483"/>
      <c r="AG24" s="483"/>
      <c r="AH24" s="483"/>
      <c r="AI24" s="483"/>
      <c r="AJ24" s="483"/>
      <c r="AK24" s="512"/>
      <c r="AL24" s="513"/>
      <c r="AM24" s="514"/>
      <c r="AN24" s="515"/>
      <c r="AO24" s="499"/>
      <c r="AP24" s="500"/>
      <c r="AQ24" s="500"/>
      <c r="AR24" s="500"/>
      <c r="AS24" s="500"/>
      <c r="AT24" s="318"/>
      <c r="AU24" s="319"/>
      <c r="AV24" s="516"/>
      <c r="AW24" s="318"/>
      <c r="AX24" s="319"/>
      <c r="AY24" s="516"/>
    </row>
    <row r="25" spans="1:51" ht="42.95" customHeight="1" x14ac:dyDescent="0.15">
      <c r="A25" s="486"/>
      <c r="B25" s="487"/>
      <c r="C25" s="486"/>
      <c r="D25" s="487"/>
      <c r="E25" s="483"/>
      <c r="F25" s="483"/>
      <c r="G25" s="483"/>
      <c r="H25" s="483"/>
      <c r="I25" s="483"/>
      <c r="J25" s="483"/>
      <c r="K25" s="483"/>
      <c r="L25" s="483"/>
      <c r="M25" s="483"/>
      <c r="N25" s="483"/>
      <c r="O25" s="483"/>
      <c r="P25" s="483"/>
      <c r="Q25" s="483"/>
      <c r="R25" s="483"/>
      <c r="S25" s="483"/>
      <c r="T25" s="483"/>
      <c r="U25" s="483"/>
      <c r="V25" s="483"/>
      <c r="W25" s="483"/>
      <c r="X25" s="483"/>
      <c r="Y25" s="483"/>
      <c r="Z25" s="483"/>
      <c r="AA25" s="483"/>
      <c r="AB25" s="483"/>
      <c r="AC25" s="483"/>
      <c r="AD25" s="483"/>
      <c r="AE25" s="483"/>
      <c r="AF25" s="483"/>
      <c r="AG25" s="483"/>
      <c r="AH25" s="483"/>
      <c r="AI25" s="483"/>
      <c r="AJ25" s="483"/>
      <c r="AK25" s="512"/>
      <c r="AL25" s="513"/>
      <c r="AM25" s="514"/>
      <c r="AN25" s="515"/>
      <c r="AO25" s="499"/>
      <c r="AP25" s="500"/>
      <c r="AQ25" s="500"/>
      <c r="AR25" s="500"/>
      <c r="AS25" s="500"/>
      <c r="AT25" s="318"/>
      <c r="AU25" s="319"/>
      <c r="AV25" s="516"/>
      <c r="AW25" s="318"/>
      <c r="AX25" s="319"/>
      <c r="AY25" s="516"/>
    </row>
    <row r="26" spans="1:51" ht="42.95" customHeight="1" x14ac:dyDescent="0.15">
      <c r="A26" s="486"/>
      <c r="B26" s="487"/>
      <c r="C26" s="486"/>
      <c r="D26" s="487"/>
      <c r="E26" s="483"/>
      <c r="F26" s="483"/>
      <c r="G26" s="483"/>
      <c r="H26" s="483"/>
      <c r="I26" s="483"/>
      <c r="J26" s="483"/>
      <c r="K26" s="483"/>
      <c r="L26" s="483"/>
      <c r="M26" s="483"/>
      <c r="N26" s="483"/>
      <c r="O26" s="483"/>
      <c r="P26" s="483"/>
      <c r="Q26" s="483"/>
      <c r="R26" s="483"/>
      <c r="S26" s="483"/>
      <c r="T26" s="483"/>
      <c r="U26" s="483"/>
      <c r="V26" s="483"/>
      <c r="W26" s="483"/>
      <c r="X26" s="483"/>
      <c r="Y26" s="483"/>
      <c r="Z26" s="483"/>
      <c r="AA26" s="483"/>
      <c r="AB26" s="483"/>
      <c r="AC26" s="483"/>
      <c r="AD26" s="483"/>
      <c r="AE26" s="483"/>
      <c r="AF26" s="483"/>
      <c r="AG26" s="483"/>
      <c r="AH26" s="483"/>
      <c r="AI26" s="483"/>
      <c r="AJ26" s="483"/>
      <c r="AK26" s="512"/>
      <c r="AL26" s="513"/>
      <c r="AM26" s="514"/>
      <c r="AN26" s="515"/>
      <c r="AO26" s="499"/>
      <c r="AP26" s="500"/>
      <c r="AQ26" s="500"/>
      <c r="AR26" s="500"/>
      <c r="AS26" s="501"/>
      <c r="AT26" s="318"/>
      <c r="AU26" s="319"/>
      <c r="AV26" s="516"/>
      <c r="AW26" s="318"/>
      <c r="AX26" s="319"/>
      <c r="AY26" s="516"/>
    </row>
    <row r="27" spans="1:51" ht="40.5" customHeight="1" x14ac:dyDescent="0.15">
      <c r="A27" s="486"/>
      <c r="B27" s="487"/>
      <c r="C27" s="486"/>
      <c r="D27" s="487"/>
      <c r="E27" s="483"/>
      <c r="F27" s="483"/>
      <c r="G27" s="483"/>
      <c r="H27" s="483"/>
      <c r="I27" s="483"/>
      <c r="J27" s="483"/>
      <c r="K27" s="483"/>
      <c r="L27" s="483"/>
      <c r="M27" s="483"/>
      <c r="N27" s="483"/>
      <c r="O27" s="483"/>
      <c r="P27" s="483"/>
      <c r="Q27" s="483"/>
      <c r="R27" s="483"/>
      <c r="S27" s="483"/>
      <c r="T27" s="483"/>
      <c r="U27" s="483"/>
      <c r="V27" s="483"/>
      <c r="W27" s="483"/>
      <c r="X27" s="483"/>
      <c r="Y27" s="483"/>
      <c r="Z27" s="483"/>
      <c r="AA27" s="483"/>
      <c r="AB27" s="483"/>
      <c r="AC27" s="483"/>
      <c r="AD27" s="483"/>
      <c r="AE27" s="483"/>
      <c r="AF27" s="483"/>
      <c r="AG27" s="483"/>
      <c r="AH27" s="483"/>
      <c r="AI27" s="483"/>
      <c r="AJ27" s="483"/>
      <c r="AK27" s="512"/>
      <c r="AL27" s="513"/>
      <c r="AM27" s="514"/>
      <c r="AN27" s="515"/>
      <c r="AO27" s="499"/>
      <c r="AP27" s="500"/>
      <c r="AQ27" s="500"/>
      <c r="AR27" s="500"/>
      <c r="AS27" s="501"/>
      <c r="AT27" s="318"/>
      <c r="AU27" s="319"/>
      <c r="AV27" s="516"/>
      <c r="AW27" s="318"/>
      <c r="AX27" s="319"/>
      <c r="AY27" s="516"/>
    </row>
    <row r="28" spans="1:51" ht="24.75" customHeight="1" x14ac:dyDescent="0.15">
      <c r="A28" s="488" t="s">
        <v>59</v>
      </c>
      <c r="B28" s="489"/>
      <c r="C28" s="489"/>
      <c r="D28" s="490"/>
      <c r="E28" s="483" t="s">
        <v>161</v>
      </c>
      <c r="F28" s="483"/>
      <c r="G28" s="483"/>
      <c r="H28" s="483"/>
      <c r="I28" s="483"/>
      <c r="J28" s="484"/>
      <c r="K28" s="484"/>
      <c r="L28" s="484"/>
      <c r="M28" s="484"/>
      <c r="N28" s="484"/>
      <c r="O28" s="484"/>
      <c r="P28" s="484"/>
      <c r="Q28" s="484"/>
      <c r="R28" s="485"/>
      <c r="S28" s="485"/>
      <c r="T28" s="485"/>
      <c r="U28" s="485"/>
      <c r="V28" s="485"/>
      <c r="W28" s="485"/>
      <c r="X28" s="485"/>
      <c r="Y28" s="485"/>
      <c r="Z28" s="167">
        <v>1.5</v>
      </c>
      <c r="AA28" s="167"/>
      <c r="AB28" s="167"/>
      <c r="AC28" s="167"/>
      <c r="AD28" s="485"/>
      <c r="AE28" s="485"/>
      <c r="AF28" s="485"/>
      <c r="AG28" s="485"/>
      <c r="AH28" s="485"/>
      <c r="AI28" s="485"/>
      <c r="AJ28" s="485"/>
      <c r="AK28" s="511"/>
      <c r="AL28" s="497">
        <v>1.5</v>
      </c>
      <c r="AM28" s="319"/>
      <c r="AN28" s="498"/>
      <c r="AO28" s="499">
        <v>2680</v>
      </c>
      <c r="AP28" s="500"/>
      <c r="AQ28" s="500"/>
      <c r="AR28" s="500"/>
      <c r="AS28" s="501"/>
      <c r="AT28" s="581"/>
      <c r="AU28" s="582"/>
      <c r="AV28" s="583"/>
      <c r="AW28" s="581"/>
      <c r="AX28" s="582"/>
      <c r="AY28" s="583"/>
    </row>
    <row r="29" spans="1:51" ht="24.75" customHeight="1" x14ac:dyDescent="0.15">
      <c r="A29" s="491"/>
      <c r="B29" s="492"/>
      <c r="C29" s="492"/>
      <c r="D29" s="493"/>
      <c r="E29" s="483" t="s">
        <v>162</v>
      </c>
      <c r="F29" s="483"/>
      <c r="G29" s="483"/>
      <c r="H29" s="483"/>
      <c r="I29" s="483"/>
      <c r="J29" s="484"/>
      <c r="K29" s="484"/>
      <c r="L29" s="484"/>
      <c r="M29" s="484"/>
      <c r="N29" s="484"/>
      <c r="O29" s="484"/>
      <c r="P29" s="484"/>
      <c r="Q29" s="484"/>
      <c r="R29" s="485"/>
      <c r="S29" s="485"/>
      <c r="T29" s="485"/>
      <c r="U29" s="485"/>
      <c r="V29" s="485"/>
      <c r="W29" s="485"/>
      <c r="X29" s="485"/>
      <c r="Y29" s="485"/>
      <c r="Z29" s="167">
        <v>4</v>
      </c>
      <c r="AA29" s="167"/>
      <c r="AB29" s="167"/>
      <c r="AC29" s="167"/>
      <c r="AD29" s="485"/>
      <c r="AE29" s="485"/>
      <c r="AF29" s="485"/>
      <c r="AG29" s="485"/>
      <c r="AH29" s="485"/>
      <c r="AI29" s="485"/>
      <c r="AJ29" s="485"/>
      <c r="AK29" s="511"/>
      <c r="AL29" s="497">
        <v>4</v>
      </c>
      <c r="AM29" s="319"/>
      <c r="AN29" s="498"/>
      <c r="AO29" s="499">
        <v>10750</v>
      </c>
      <c r="AP29" s="500"/>
      <c r="AQ29" s="500"/>
      <c r="AR29" s="500"/>
      <c r="AS29" s="501"/>
      <c r="AT29" s="581"/>
      <c r="AU29" s="582"/>
      <c r="AV29" s="583"/>
      <c r="AW29" s="581"/>
      <c r="AX29" s="582"/>
      <c r="AY29" s="583"/>
    </row>
    <row r="30" spans="1:51" ht="24.75" customHeight="1" x14ac:dyDescent="0.15">
      <c r="A30" s="491"/>
      <c r="B30" s="492"/>
      <c r="C30" s="492"/>
      <c r="D30" s="493"/>
      <c r="E30" s="483" t="s">
        <v>163</v>
      </c>
      <c r="F30" s="483"/>
      <c r="G30" s="483"/>
      <c r="H30" s="483"/>
      <c r="I30" s="483"/>
      <c r="J30" s="484"/>
      <c r="K30" s="484"/>
      <c r="L30" s="484"/>
      <c r="M30" s="484"/>
      <c r="N30" s="484"/>
      <c r="O30" s="484"/>
      <c r="P30" s="484"/>
      <c r="Q30" s="484"/>
      <c r="R30" s="485"/>
      <c r="S30" s="485"/>
      <c r="T30" s="485"/>
      <c r="U30" s="485"/>
      <c r="V30" s="485"/>
      <c r="W30" s="485"/>
      <c r="X30" s="485"/>
      <c r="Y30" s="485"/>
      <c r="Z30" s="167">
        <v>1.5</v>
      </c>
      <c r="AA30" s="167"/>
      <c r="AB30" s="167"/>
      <c r="AC30" s="167"/>
      <c r="AD30" s="485"/>
      <c r="AE30" s="485"/>
      <c r="AF30" s="485"/>
      <c r="AG30" s="485"/>
      <c r="AH30" s="485"/>
      <c r="AI30" s="485"/>
      <c r="AJ30" s="485"/>
      <c r="AK30" s="511"/>
      <c r="AL30" s="497">
        <v>1.5</v>
      </c>
      <c r="AM30" s="319"/>
      <c r="AN30" s="498"/>
      <c r="AO30" s="499">
        <v>8170</v>
      </c>
      <c r="AP30" s="500"/>
      <c r="AQ30" s="500"/>
      <c r="AR30" s="500"/>
      <c r="AS30" s="501"/>
      <c r="AT30" s="581"/>
      <c r="AU30" s="582"/>
      <c r="AV30" s="583"/>
      <c r="AW30" s="581"/>
      <c r="AX30" s="582"/>
      <c r="AY30" s="583"/>
    </row>
    <row r="31" spans="1:51" ht="24.75" customHeight="1" thickBot="1" x14ac:dyDescent="0.2">
      <c r="A31" s="494"/>
      <c r="B31" s="495"/>
      <c r="C31" s="495"/>
      <c r="D31" s="496"/>
      <c r="E31" s="483" t="s">
        <v>190</v>
      </c>
      <c r="F31" s="483"/>
      <c r="G31" s="483"/>
      <c r="H31" s="483"/>
      <c r="I31" s="483"/>
      <c r="J31" s="502"/>
      <c r="K31" s="502"/>
      <c r="L31" s="502"/>
      <c r="M31" s="502"/>
      <c r="N31" s="502"/>
      <c r="O31" s="502"/>
      <c r="P31" s="502"/>
      <c r="Q31" s="502"/>
      <c r="R31" s="503"/>
      <c r="S31" s="503"/>
      <c r="T31" s="503"/>
      <c r="U31" s="503"/>
      <c r="V31" s="503"/>
      <c r="W31" s="503"/>
      <c r="X31" s="503"/>
      <c r="Y31" s="503"/>
      <c r="Z31" s="504">
        <v>2</v>
      </c>
      <c r="AA31" s="504"/>
      <c r="AB31" s="504"/>
      <c r="AC31" s="504"/>
      <c r="AD31" s="503"/>
      <c r="AE31" s="503"/>
      <c r="AF31" s="503"/>
      <c r="AG31" s="503"/>
      <c r="AH31" s="503"/>
      <c r="AI31" s="503"/>
      <c r="AJ31" s="503"/>
      <c r="AK31" s="505"/>
      <c r="AL31" s="506">
        <v>2</v>
      </c>
      <c r="AM31" s="197"/>
      <c r="AN31" s="507"/>
      <c r="AO31" s="508">
        <v>2470</v>
      </c>
      <c r="AP31" s="509"/>
      <c r="AQ31" s="509"/>
      <c r="AR31" s="509"/>
      <c r="AS31" s="510"/>
      <c r="AT31" s="599"/>
      <c r="AU31" s="600"/>
      <c r="AV31" s="601"/>
      <c r="AW31" s="599"/>
      <c r="AX31" s="600"/>
      <c r="AY31" s="601"/>
    </row>
    <row r="32" spans="1:51" ht="24.75" customHeight="1" thickTop="1" x14ac:dyDescent="0.15">
      <c r="A32" s="479" t="s">
        <v>31</v>
      </c>
      <c r="B32" s="480"/>
      <c r="C32" s="480"/>
      <c r="D32" s="480"/>
      <c r="E32" s="480"/>
      <c r="F32" s="480"/>
      <c r="G32" s="480"/>
      <c r="H32" s="480"/>
      <c r="I32" s="480"/>
      <c r="J32" s="481"/>
      <c r="K32" s="481"/>
      <c r="L32" s="481"/>
      <c r="M32" s="481"/>
      <c r="N32" s="481"/>
      <c r="O32" s="481"/>
      <c r="P32" s="481"/>
      <c r="Q32" s="481"/>
      <c r="R32" s="482"/>
      <c r="S32" s="482"/>
      <c r="T32" s="482"/>
      <c r="U32" s="482"/>
      <c r="V32" s="482"/>
      <c r="W32" s="482"/>
      <c r="X32" s="482"/>
      <c r="Y32" s="482"/>
      <c r="Z32" s="615">
        <f>SUM(Z28:AC31)</f>
        <v>9</v>
      </c>
      <c r="AA32" s="615"/>
      <c r="AB32" s="615"/>
      <c r="AC32" s="615"/>
      <c r="AD32" s="482"/>
      <c r="AE32" s="482"/>
      <c r="AF32" s="482"/>
      <c r="AG32" s="482"/>
      <c r="AH32" s="485"/>
      <c r="AI32" s="485"/>
      <c r="AJ32" s="485"/>
      <c r="AK32" s="511"/>
      <c r="AL32" s="497">
        <f>SUM(AL28:AN31)</f>
        <v>9</v>
      </c>
      <c r="AM32" s="319"/>
      <c r="AN32" s="498"/>
      <c r="AO32" s="499">
        <f>SUM(AO28:AS31)</f>
        <v>24070</v>
      </c>
      <c r="AP32" s="500"/>
      <c r="AQ32" s="500"/>
      <c r="AR32" s="500"/>
      <c r="AS32" s="501"/>
      <c r="AT32" s="581"/>
      <c r="AU32" s="582"/>
      <c r="AV32" s="583"/>
      <c r="AW32" s="581"/>
      <c r="AX32" s="582"/>
      <c r="AY32" s="583"/>
    </row>
    <row r="33" spans="1:54" ht="12.6" customHeight="1" x14ac:dyDescent="0.15">
      <c r="A33" s="607" t="s">
        <v>51</v>
      </c>
      <c r="B33" s="607"/>
      <c r="C33" s="607"/>
      <c r="D33" s="607"/>
      <c r="E33" s="607"/>
      <c r="F33" s="607"/>
      <c r="G33" s="607"/>
      <c r="H33" s="607"/>
      <c r="I33" s="607"/>
      <c r="J33" s="616"/>
      <c r="K33" s="616"/>
      <c r="L33" s="617">
        <v>1600</v>
      </c>
      <c r="M33" s="618"/>
      <c r="N33" s="618"/>
      <c r="O33" s="618"/>
      <c r="P33" s="618"/>
      <c r="Q33" s="618"/>
      <c r="R33" s="225" t="s">
        <v>4</v>
      </c>
      <c r="S33" s="619"/>
      <c r="AJ33" s="33"/>
      <c r="BB33" s="33"/>
    </row>
    <row r="34" spans="1:54" ht="13.9" customHeight="1" x14ac:dyDescent="0.15">
      <c r="A34" s="608"/>
      <c r="B34" s="608"/>
      <c r="C34" s="608"/>
      <c r="D34" s="608"/>
      <c r="E34" s="608"/>
      <c r="F34" s="608"/>
      <c r="G34" s="608"/>
      <c r="H34" s="608"/>
      <c r="I34" s="608"/>
      <c r="J34" s="608"/>
      <c r="K34" s="608"/>
      <c r="L34" s="611"/>
      <c r="M34" s="612"/>
      <c r="N34" s="612"/>
      <c r="O34" s="612"/>
      <c r="P34" s="612"/>
      <c r="Q34" s="612"/>
      <c r="R34" s="226"/>
      <c r="S34" s="614"/>
      <c r="AD34" s="33"/>
      <c r="AE34" s="33"/>
      <c r="AF34" s="33"/>
      <c r="AG34" s="33"/>
      <c r="AH34" s="16"/>
      <c r="AI34" s="16"/>
      <c r="AJ34" s="16"/>
      <c r="AK34" s="33"/>
      <c r="AL34" s="33"/>
      <c r="AM34" s="22"/>
      <c r="AN34" s="23"/>
      <c r="AO34" s="520">
        <v>1</v>
      </c>
      <c r="AP34" s="520"/>
      <c r="AQ34" s="23" t="s">
        <v>29</v>
      </c>
      <c r="AR34" s="24"/>
      <c r="AS34" s="23"/>
      <c r="AT34" s="520">
        <v>1</v>
      </c>
      <c r="AU34" s="520"/>
      <c r="AV34" s="23" t="s">
        <v>32</v>
      </c>
      <c r="AW34" s="24"/>
      <c r="AX34" s="33"/>
      <c r="AY34" s="33"/>
    </row>
    <row r="36" spans="1:54" x14ac:dyDescent="0.15">
      <c r="AD36" s="33"/>
      <c r="AE36" s="33"/>
      <c r="AF36" s="33"/>
      <c r="AG36" s="33"/>
      <c r="AH36" s="33"/>
      <c r="AI36" s="33"/>
      <c r="AJ36" s="33"/>
      <c r="AK36" s="33"/>
      <c r="AL36" s="33"/>
    </row>
  </sheetData>
  <mergeCells count="285">
    <mergeCell ref="A2:K2"/>
    <mergeCell ref="L2:AY2"/>
    <mergeCell ref="A4:J5"/>
    <mergeCell ref="K4:AE5"/>
    <mergeCell ref="AF4:AY4"/>
    <mergeCell ref="AF5:AG5"/>
    <mergeCell ref="AH5:AI5"/>
    <mergeCell ref="AJ5:AK5"/>
    <mergeCell ref="AL5:AM5"/>
    <mergeCell ref="AN5:AO5"/>
    <mergeCell ref="AP5:AQ5"/>
    <mergeCell ref="AR5:AS5"/>
    <mergeCell ref="AT5:AU5"/>
    <mergeCell ref="AV5:AW5"/>
    <mergeCell ref="AX5:AY5"/>
    <mergeCell ref="AX6:AY6"/>
    <mergeCell ref="A7:F7"/>
    <mergeCell ref="G7:N7"/>
    <mergeCell ref="O7:V7"/>
    <mergeCell ref="W7:AE7"/>
    <mergeCell ref="AF7:AK9"/>
    <mergeCell ref="AL7:AY9"/>
    <mergeCell ref="A8:F8"/>
    <mergeCell ref="G8:AE8"/>
    <mergeCell ref="A9:F9"/>
    <mergeCell ref="G9:AE9"/>
    <mergeCell ref="A6:F6"/>
    <mergeCell ref="G6:N6"/>
    <mergeCell ref="O6:V6"/>
    <mergeCell ref="W6:AC6"/>
    <mergeCell ref="AD6:AE6"/>
    <mergeCell ref="AF6:AK6"/>
    <mergeCell ref="AL6:AM6"/>
    <mergeCell ref="AN6:AO6"/>
    <mergeCell ref="AP6:AQ6"/>
    <mergeCell ref="J11:Q14"/>
    <mergeCell ref="R11:AC12"/>
    <mergeCell ref="AD11:AK12"/>
    <mergeCell ref="AL11:AN14"/>
    <mergeCell ref="AO11:AS14"/>
    <mergeCell ref="AT11:AV14"/>
    <mergeCell ref="AR6:AS6"/>
    <mergeCell ref="AT6:AU6"/>
    <mergeCell ref="AV6:AW6"/>
    <mergeCell ref="AD16:AG16"/>
    <mergeCell ref="AH16:AK16"/>
    <mergeCell ref="AW11:AY14"/>
    <mergeCell ref="R13:U14"/>
    <mergeCell ref="V13:Y14"/>
    <mergeCell ref="Z13:AC14"/>
    <mergeCell ref="AD13:AG14"/>
    <mergeCell ref="AH13:AK14"/>
    <mergeCell ref="A15:B15"/>
    <mergeCell ref="C15:D15"/>
    <mergeCell ref="E15:I15"/>
    <mergeCell ref="J15:Q15"/>
    <mergeCell ref="R15:U15"/>
    <mergeCell ref="V15:Y15"/>
    <mergeCell ref="Z15:AC15"/>
    <mergeCell ref="AD15:AG15"/>
    <mergeCell ref="AH15:AK15"/>
    <mergeCell ref="AL15:AN15"/>
    <mergeCell ref="AO15:AS15"/>
    <mergeCell ref="AT15:AV15"/>
    <mergeCell ref="AW15:AY15"/>
    <mergeCell ref="A11:B14"/>
    <mergeCell ref="C11:D14"/>
    <mergeCell ref="E11:I14"/>
    <mergeCell ref="AL16:AN16"/>
    <mergeCell ref="AO16:AS16"/>
    <mergeCell ref="AT16:AV16"/>
    <mergeCell ref="AW16:AY16"/>
    <mergeCell ref="A17:B17"/>
    <mergeCell ref="C17:D17"/>
    <mergeCell ref="E17:I17"/>
    <mergeCell ref="J17:Q17"/>
    <mergeCell ref="R17:U17"/>
    <mergeCell ref="V17:Y17"/>
    <mergeCell ref="Z17:AC17"/>
    <mergeCell ref="AD17:AG17"/>
    <mergeCell ref="AH17:AK17"/>
    <mergeCell ref="AL17:AN17"/>
    <mergeCell ref="AO17:AS17"/>
    <mergeCell ref="AT17:AV17"/>
    <mergeCell ref="AW17:AY17"/>
    <mergeCell ref="A16:B16"/>
    <mergeCell ref="C16:D16"/>
    <mergeCell ref="E16:I16"/>
    <mergeCell ref="J16:Q16"/>
    <mergeCell ref="R16:U16"/>
    <mergeCell ref="V16:Y16"/>
    <mergeCell ref="Z16:AC16"/>
    <mergeCell ref="AW18:AY18"/>
    <mergeCell ref="A19:B19"/>
    <mergeCell ref="C19:D19"/>
    <mergeCell ref="E19:I19"/>
    <mergeCell ref="J19:Q19"/>
    <mergeCell ref="R19:U19"/>
    <mergeCell ref="V19:Y19"/>
    <mergeCell ref="Z19:AC19"/>
    <mergeCell ref="AD19:AG19"/>
    <mergeCell ref="AH19:AK19"/>
    <mergeCell ref="AL19:AN19"/>
    <mergeCell ref="AO19:AS19"/>
    <mergeCell ref="AT19:AV19"/>
    <mergeCell ref="AW19:AY19"/>
    <mergeCell ref="A18:B18"/>
    <mergeCell ref="C18:D18"/>
    <mergeCell ref="E18:I18"/>
    <mergeCell ref="J18:Q18"/>
    <mergeCell ref="R18:U18"/>
    <mergeCell ref="V18:Y18"/>
    <mergeCell ref="Z18:AC18"/>
    <mergeCell ref="AD18:AG18"/>
    <mergeCell ref="AH18:AK18"/>
    <mergeCell ref="J20:Q20"/>
    <mergeCell ref="R20:U20"/>
    <mergeCell ref="V20:Y20"/>
    <mergeCell ref="Z20:AC20"/>
    <mergeCell ref="AD20:AG20"/>
    <mergeCell ref="AH20:AK20"/>
    <mergeCell ref="AL18:AN18"/>
    <mergeCell ref="AO18:AS18"/>
    <mergeCell ref="AT18:AV18"/>
    <mergeCell ref="V22:Y22"/>
    <mergeCell ref="Z22:AC22"/>
    <mergeCell ref="AD22:AG22"/>
    <mergeCell ref="AH22:AK22"/>
    <mergeCell ref="AL20:AN20"/>
    <mergeCell ref="AO20:AS20"/>
    <mergeCell ref="AT20:AV20"/>
    <mergeCell ref="AW20:AY20"/>
    <mergeCell ref="A21:B21"/>
    <mergeCell ref="C21:D21"/>
    <mergeCell ref="E21:I21"/>
    <mergeCell ref="J21:Q21"/>
    <mergeCell ref="R21:U21"/>
    <mergeCell ref="V21:Y21"/>
    <mergeCell ref="Z21:AC21"/>
    <mergeCell ref="AD21:AG21"/>
    <mergeCell ref="AH21:AK21"/>
    <mergeCell ref="AL21:AN21"/>
    <mergeCell ref="AO21:AS21"/>
    <mergeCell ref="AT21:AV21"/>
    <mergeCell ref="AW21:AY21"/>
    <mergeCell ref="A20:B20"/>
    <mergeCell ref="C20:D20"/>
    <mergeCell ref="E20:I20"/>
    <mergeCell ref="AD24:AG24"/>
    <mergeCell ref="AH24:AK24"/>
    <mergeCell ref="AL22:AN22"/>
    <mergeCell ref="AO22:AS22"/>
    <mergeCell ref="AT22:AV22"/>
    <mergeCell ref="AW22:AY22"/>
    <mergeCell ref="A23:B23"/>
    <mergeCell ref="C23:D23"/>
    <mergeCell ref="E23:I23"/>
    <mergeCell ref="J23:Q23"/>
    <mergeCell ref="R23:U23"/>
    <mergeCell ref="V23:Y23"/>
    <mergeCell ref="Z23:AC23"/>
    <mergeCell ref="AD23:AG23"/>
    <mergeCell ref="AH23:AK23"/>
    <mergeCell ref="AL23:AN23"/>
    <mergeCell ref="AO23:AS23"/>
    <mergeCell ref="AT23:AV23"/>
    <mergeCell ref="AW23:AY23"/>
    <mergeCell ref="A22:B22"/>
    <mergeCell ref="C22:D22"/>
    <mergeCell ref="E22:I22"/>
    <mergeCell ref="J22:Q22"/>
    <mergeCell ref="R22:U22"/>
    <mergeCell ref="AL24:AN24"/>
    <mergeCell ref="AO24:AS24"/>
    <mergeCell ref="AT24:AV24"/>
    <mergeCell ref="AW24:AY24"/>
    <mergeCell ref="A25:B25"/>
    <mergeCell ref="C25:D25"/>
    <mergeCell ref="E25:I25"/>
    <mergeCell ref="J25:Q25"/>
    <mergeCell ref="R25:U25"/>
    <mergeCell ref="V25:Y25"/>
    <mergeCell ref="Z25:AC25"/>
    <mergeCell ref="AD25:AG25"/>
    <mergeCell ref="AH25:AK25"/>
    <mergeCell ref="AL25:AN25"/>
    <mergeCell ref="AO25:AS25"/>
    <mergeCell ref="AT25:AV25"/>
    <mergeCell ref="AW25:AY25"/>
    <mergeCell ref="A24:B24"/>
    <mergeCell ref="C24:D24"/>
    <mergeCell ref="E24:I24"/>
    <mergeCell ref="J24:Q24"/>
    <mergeCell ref="R24:U24"/>
    <mergeCell ref="V24:Y24"/>
    <mergeCell ref="Z24:AC24"/>
    <mergeCell ref="AW26:AY26"/>
    <mergeCell ref="A27:B27"/>
    <mergeCell ref="C27:D27"/>
    <mergeCell ref="E27:I27"/>
    <mergeCell ref="J27:Q27"/>
    <mergeCell ref="R27:U27"/>
    <mergeCell ref="V27:Y27"/>
    <mergeCell ref="Z27:AC27"/>
    <mergeCell ref="AD27:AG27"/>
    <mergeCell ref="AH27:AK27"/>
    <mergeCell ref="AL27:AN27"/>
    <mergeCell ref="AO27:AS27"/>
    <mergeCell ref="AT27:AV27"/>
    <mergeCell ref="AW27:AY27"/>
    <mergeCell ref="A26:B26"/>
    <mergeCell ref="C26:D26"/>
    <mergeCell ref="E26:I26"/>
    <mergeCell ref="J26:Q26"/>
    <mergeCell ref="R26:U26"/>
    <mergeCell ref="V26:Y26"/>
    <mergeCell ref="Z26:AC26"/>
    <mergeCell ref="AD26:AG26"/>
    <mergeCell ref="AH26:AK26"/>
    <mergeCell ref="E31:I31"/>
    <mergeCell ref="J31:Q31"/>
    <mergeCell ref="R31:U31"/>
    <mergeCell ref="V31:Y31"/>
    <mergeCell ref="Z31:AC31"/>
    <mergeCell ref="AL31:AN31"/>
    <mergeCell ref="AL26:AN26"/>
    <mergeCell ref="AO26:AS26"/>
    <mergeCell ref="AT26:AV26"/>
    <mergeCell ref="AD28:AG28"/>
    <mergeCell ref="AH28:AK28"/>
    <mergeCell ref="AL28:AN28"/>
    <mergeCell ref="E30:I30"/>
    <mergeCell ref="J30:Q30"/>
    <mergeCell ref="R30:U30"/>
    <mergeCell ref="V30:Y30"/>
    <mergeCell ref="Z30:AC30"/>
    <mergeCell ref="AD30:AG30"/>
    <mergeCell ref="A33:K34"/>
    <mergeCell ref="L33:Q34"/>
    <mergeCell ref="R33:S34"/>
    <mergeCell ref="AO34:AP34"/>
    <mergeCell ref="AT34:AU34"/>
    <mergeCell ref="AO28:AS28"/>
    <mergeCell ref="AT28:AV28"/>
    <mergeCell ref="AW28:AY28"/>
    <mergeCell ref="E29:I29"/>
    <mergeCell ref="J29:Q29"/>
    <mergeCell ref="R29:U29"/>
    <mergeCell ref="V29:Y29"/>
    <mergeCell ref="Z29:AC29"/>
    <mergeCell ref="AD29:AG29"/>
    <mergeCell ref="AH29:AK29"/>
    <mergeCell ref="AO29:AS29"/>
    <mergeCell ref="AT29:AV29"/>
    <mergeCell ref="AW29:AY29"/>
    <mergeCell ref="AL29:AN29"/>
    <mergeCell ref="A28:D31"/>
    <mergeCell ref="E28:I28"/>
    <mergeCell ref="J28:Q28"/>
    <mergeCell ref="R28:U28"/>
    <mergeCell ref="V28:Y28"/>
    <mergeCell ref="AZ15:BB15"/>
    <mergeCell ref="A32:I32"/>
    <mergeCell ref="J32:Q32"/>
    <mergeCell ref="AT32:AV32"/>
    <mergeCell ref="AW32:AY32"/>
    <mergeCell ref="BC15:BE15"/>
    <mergeCell ref="Z32:AC32"/>
    <mergeCell ref="R32:U32"/>
    <mergeCell ref="V32:Y32"/>
    <mergeCell ref="AD32:AG32"/>
    <mergeCell ref="AH32:AK32"/>
    <mergeCell ref="AL32:AN32"/>
    <mergeCell ref="AO32:AS32"/>
    <mergeCell ref="AD31:AG31"/>
    <mergeCell ref="AH31:AK31"/>
    <mergeCell ref="AO31:AS31"/>
    <mergeCell ref="AT31:AV31"/>
    <mergeCell ref="AW31:AY31"/>
    <mergeCell ref="AH30:AK30"/>
    <mergeCell ref="AL30:AN30"/>
    <mergeCell ref="AO30:AS30"/>
    <mergeCell ref="AT30:AV30"/>
    <mergeCell ref="AW30:AY30"/>
    <mergeCell ref="Z28:AC28"/>
  </mergeCells>
  <phoneticPr fontId="2"/>
  <pageMargins left="0.44" right="0.21" top="0.35" bottom="0.25" header="0.27" footer="0.2"/>
  <pageSetup paperSize="9" scale="91" orientation="portrait"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AV67"/>
  <sheetViews>
    <sheetView workbookViewId="0">
      <selection activeCell="I4" sqref="I4"/>
    </sheetView>
  </sheetViews>
  <sheetFormatPr defaultRowHeight="11.25" x14ac:dyDescent="0.15"/>
  <cols>
    <col min="1" max="5" width="2.625" style="11" customWidth="1"/>
    <col min="6" max="6" width="3.375" style="11" customWidth="1"/>
    <col min="7" max="16" width="2.625" style="11" customWidth="1"/>
    <col min="17" max="17" width="2.5" style="11" customWidth="1"/>
    <col min="18" max="18" width="2.625" style="11" customWidth="1"/>
    <col min="19" max="19" width="2.25" style="11" customWidth="1"/>
    <col min="20" max="21" width="2.625" style="11" customWidth="1"/>
    <col min="22" max="31" width="2.75" style="11" customWidth="1"/>
    <col min="32" max="52" width="2.625" style="11" customWidth="1"/>
    <col min="53" max="16384" width="9" style="11"/>
  </cols>
  <sheetData>
    <row r="1" spans="1:35" ht="17.25" x14ac:dyDescent="0.15">
      <c r="A1" s="17" t="s">
        <v>65</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row>
    <row r="2" spans="1:35" ht="17.25" x14ac:dyDescent="0.15">
      <c r="A2" s="653" t="s">
        <v>66</v>
      </c>
      <c r="B2" s="653"/>
      <c r="C2" s="653"/>
      <c r="D2" s="653"/>
      <c r="E2" s="653"/>
      <c r="F2" s="653"/>
      <c r="G2" s="653"/>
      <c r="H2" s="653"/>
      <c r="I2" s="653"/>
      <c r="J2" s="653"/>
      <c r="K2" s="653"/>
      <c r="L2" s="653"/>
      <c r="M2" s="653"/>
      <c r="N2" s="653"/>
      <c r="O2" s="653"/>
      <c r="P2" s="653"/>
      <c r="Q2" s="653"/>
      <c r="R2" s="653"/>
      <c r="S2" s="653"/>
      <c r="T2" s="653"/>
      <c r="U2" s="653"/>
      <c r="V2" s="653"/>
      <c r="W2" s="653"/>
      <c r="X2" s="653"/>
      <c r="Y2" s="653"/>
      <c r="Z2" s="653"/>
      <c r="AA2" s="653"/>
      <c r="AB2" s="653"/>
      <c r="AC2" s="653"/>
      <c r="AD2" s="653"/>
      <c r="AE2" s="653"/>
      <c r="AF2" s="653"/>
      <c r="AG2" s="653"/>
      <c r="AH2" s="653"/>
      <c r="AI2" s="653"/>
    </row>
    <row r="3" spans="1:35" ht="17.25" x14ac:dyDescent="0.15">
      <c r="A3" s="2"/>
      <c r="B3" s="2"/>
      <c r="C3" s="2"/>
      <c r="D3" s="2"/>
      <c r="E3" s="2"/>
      <c r="F3" s="2"/>
      <c r="G3" s="2"/>
      <c r="H3" s="2"/>
      <c r="I3" s="214" t="s">
        <v>247</v>
      </c>
      <c r="J3" s="214"/>
      <c r="K3" s="214"/>
      <c r="L3" s="214"/>
      <c r="M3" s="214"/>
      <c r="N3" s="214"/>
      <c r="O3" s="214"/>
      <c r="P3" s="214"/>
      <c r="Q3" s="214"/>
      <c r="R3" s="214"/>
      <c r="S3" s="214"/>
      <c r="T3" s="214"/>
      <c r="U3" s="214"/>
      <c r="V3" s="214"/>
      <c r="W3" s="214"/>
      <c r="X3" s="214"/>
      <c r="Y3" s="214"/>
      <c r="Z3" s="214"/>
      <c r="AA3" s="214"/>
      <c r="AB3" s="2"/>
      <c r="AC3" s="2"/>
      <c r="AD3" s="2"/>
      <c r="AE3" s="2"/>
      <c r="AF3" s="2"/>
      <c r="AG3" s="2"/>
      <c r="AH3" s="2"/>
      <c r="AI3" s="2"/>
    </row>
    <row r="4" spans="1:35" ht="17.25"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3.5" x14ac:dyDescent="0.15">
      <c r="AC5" s="136" t="s">
        <v>172</v>
      </c>
      <c r="AD5" s="136"/>
      <c r="AE5" s="136"/>
      <c r="AF5" s="136"/>
      <c r="AG5" s="136"/>
      <c r="AH5" s="136"/>
      <c r="AI5" s="136"/>
    </row>
    <row r="6" spans="1:35" ht="13.5" x14ac:dyDescent="0.15">
      <c r="A6" s="3"/>
    </row>
    <row r="7" spans="1:35" s="3" customFormat="1" ht="13.5" x14ac:dyDescent="0.15"/>
    <row r="8" spans="1:35" ht="13.5" x14ac:dyDescent="0.15">
      <c r="A8" s="3" t="s">
        <v>67</v>
      </c>
    </row>
    <row r="9" spans="1:35" ht="20.25" customHeight="1" x14ac:dyDescent="0.15">
      <c r="A9" s="3"/>
      <c r="R9" s="523" t="s">
        <v>68</v>
      </c>
      <c r="S9" s="639"/>
      <c r="T9" s="639"/>
      <c r="U9" s="640"/>
      <c r="V9" s="196" t="s">
        <v>170</v>
      </c>
      <c r="W9" s="196"/>
      <c r="X9" s="196"/>
      <c r="Y9" s="196"/>
      <c r="Z9" s="196"/>
      <c r="AA9" s="196"/>
      <c r="AB9" s="196"/>
      <c r="AC9" s="196"/>
      <c r="AD9" s="196"/>
      <c r="AE9" s="196"/>
      <c r="AF9" s="196" t="s">
        <v>41</v>
      </c>
      <c r="AG9" s="196"/>
      <c r="AH9" s="196"/>
      <c r="AI9" s="196"/>
    </row>
    <row r="10" spans="1:35" ht="25.5" customHeight="1" x14ac:dyDescent="0.15">
      <c r="A10" s="3"/>
      <c r="R10" s="644"/>
      <c r="S10" s="552"/>
      <c r="T10" s="552"/>
      <c r="U10" s="641"/>
      <c r="V10" s="35"/>
      <c r="W10" s="34"/>
      <c r="X10" s="34"/>
      <c r="Y10" s="34"/>
      <c r="Z10" s="34"/>
      <c r="AA10" s="34"/>
      <c r="AB10" s="34"/>
      <c r="AC10" s="34"/>
      <c r="AD10" s="34"/>
      <c r="AE10" s="51"/>
      <c r="AF10" s="52"/>
      <c r="AG10" s="34"/>
      <c r="AH10" s="34"/>
      <c r="AI10" s="36"/>
    </row>
    <row r="11" spans="1:35" ht="11.25" customHeight="1" x14ac:dyDescent="0.15">
      <c r="R11" s="644"/>
      <c r="S11" s="552"/>
      <c r="T11" s="552"/>
      <c r="U11" s="641"/>
      <c r="V11" s="654" t="s">
        <v>69</v>
      </c>
      <c r="W11" s="655"/>
      <c r="X11" s="655"/>
      <c r="Y11" s="655"/>
      <c r="Z11" s="655"/>
      <c r="AA11" s="655"/>
      <c r="AB11" s="655"/>
      <c r="AC11" s="655"/>
      <c r="AD11" s="655"/>
      <c r="AE11" s="655"/>
      <c r="AF11" s="655"/>
      <c r="AG11" s="655"/>
      <c r="AH11" s="655"/>
      <c r="AI11" s="656"/>
    </row>
    <row r="12" spans="1:35" x14ac:dyDescent="0.15">
      <c r="R12" s="644"/>
      <c r="S12" s="552"/>
      <c r="T12" s="552"/>
      <c r="U12" s="641"/>
      <c r="V12" s="657"/>
      <c r="W12" s="658"/>
      <c r="X12" s="658"/>
      <c r="Y12" s="658"/>
      <c r="Z12" s="658"/>
      <c r="AA12" s="658"/>
      <c r="AB12" s="658"/>
      <c r="AC12" s="658"/>
      <c r="AD12" s="658"/>
      <c r="AE12" s="658"/>
      <c r="AF12" s="658"/>
      <c r="AG12" s="658"/>
      <c r="AH12" s="658"/>
      <c r="AI12" s="659"/>
    </row>
    <row r="13" spans="1:35" x14ac:dyDescent="0.15">
      <c r="R13" s="644"/>
      <c r="S13" s="552"/>
      <c r="T13" s="552"/>
      <c r="U13" s="641"/>
      <c r="V13" s="657"/>
      <c r="W13" s="658"/>
      <c r="X13" s="658"/>
      <c r="Y13" s="658"/>
      <c r="Z13" s="658"/>
      <c r="AA13" s="658"/>
      <c r="AB13" s="658"/>
      <c r="AC13" s="658"/>
      <c r="AD13" s="658"/>
      <c r="AE13" s="658"/>
      <c r="AF13" s="658"/>
      <c r="AG13" s="658"/>
      <c r="AH13" s="658"/>
      <c r="AI13" s="659"/>
    </row>
    <row r="14" spans="1:35" x14ac:dyDescent="0.15">
      <c r="R14" s="644"/>
      <c r="S14" s="552"/>
      <c r="T14" s="552"/>
      <c r="U14" s="641"/>
      <c r="V14" s="657"/>
      <c r="W14" s="658"/>
      <c r="X14" s="658"/>
      <c r="Y14" s="658"/>
      <c r="Z14" s="658"/>
      <c r="AA14" s="658"/>
      <c r="AB14" s="658"/>
      <c r="AC14" s="658"/>
      <c r="AD14" s="658"/>
      <c r="AE14" s="658"/>
      <c r="AF14" s="658"/>
      <c r="AG14" s="658"/>
      <c r="AH14" s="658"/>
      <c r="AI14" s="659"/>
    </row>
    <row r="15" spans="1:35" x14ac:dyDescent="0.15">
      <c r="R15" s="644"/>
      <c r="S15" s="552"/>
      <c r="T15" s="552"/>
      <c r="U15" s="641"/>
      <c r="V15" s="657"/>
      <c r="W15" s="658"/>
      <c r="X15" s="658"/>
      <c r="Y15" s="658"/>
      <c r="Z15" s="658"/>
      <c r="AA15" s="658"/>
      <c r="AB15" s="658"/>
      <c r="AC15" s="658"/>
      <c r="AD15" s="658"/>
      <c r="AE15" s="658"/>
      <c r="AF15" s="658"/>
      <c r="AG15" s="658"/>
      <c r="AH15" s="658"/>
      <c r="AI15" s="659"/>
    </row>
    <row r="16" spans="1:35" x14ac:dyDescent="0.15">
      <c r="R16" s="645"/>
      <c r="S16" s="555"/>
      <c r="T16" s="555"/>
      <c r="U16" s="642"/>
      <c r="V16" s="660"/>
      <c r="W16" s="661"/>
      <c r="X16" s="661"/>
      <c r="Y16" s="661"/>
      <c r="Z16" s="661"/>
      <c r="AA16" s="661"/>
      <c r="AB16" s="661"/>
      <c r="AC16" s="661"/>
      <c r="AD16" s="661"/>
      <c r="AE16" s="661"/>
      <c r="AF16" s="661"/>
      <c r="AG16" s="661"/>
      <c r="AH16" s="661"/>
      <c r="AI16" s="662"/>
    </row>
    <row r="17" spans="1:48" x14ac:dyDescent="0.15">
      <c r="V17" s="18"/>
      <c r="W17" s="18"/>
      <c r="X17" s="18"/>
      <c r="Y17" s="18"/>
      <c r="Z17" s="18"/>
      <c r="AA17" s="18"/>
      <c r="AB17" s="18"/>
      <c r="AC17" s="18"/>
      <c r="AD17" s="18"/>
      <c r="AE17" s="18"/>
      <c r="AF17" s="18"/>
      <c r="AG17" s="18"/>
      <c r="AH17" s="18"/>
      <c r="AI17" s="18"/>
    </row>
    <row r="18" spans="1:48" ht="12" x14ac:dyDescent="0.15">
      <c r="A18" s="40" t="s">
        <v>92</v>
      </c>
    </row>
    <row r="20" spans="1:48" ht="14.25" customHeight="1" x14ac:dyDescent="0.15">
      <c r="A20" s="652" t="s">
        <v>70</v>
      </c>
      <c r="B20" s="652"/>
      <c r="C20" s="652"/>
      <c r="D20" s="652"/>
      <c r="E20" s="652"/>
      <c r="F20" s="652"/>
      <c r="G20" s="652"/>
      <c r="H20" s="652"/>
      <c r="I20" s="652"/>
      <c r="J20" s="652"/>
      <c r="K20" s="652"/>
      <c r="L20" s="652"/>
      <c r="M20" s="652"/>
      <c r="N20" s="652"/>
      <c r="O20" s="652"/>
      <c r="P20" s="652"/>
      <c r="Q20" s="652"/>
      <c r="R20" s="652"/>
      <c r="S20" s="652"/>
      <c r="T20" s="652"/>
      <c r="U20" s="652"/>
      <c r="V20" s="652"/>
      <c r="W20" s="652"/>
      <c r="X20" s="652"/>
      <c r="Y20" s="652"/>
      <c r="Z20" s="652"/>
      <c r="AA20" s="652"/>
      <c r="AB20" s="652"/>
      <c r="AC20" s="652"/>
      <c r="AD20" s="652"/>
      <c r="AE20" s="652"/>
      <c r="AF20" s="652"/>
      <c r="AG20" s="652"/>
      <c r="AH20" s="652"/>
      <c r="AI20" s="652"/>
    </row>
    <row r="22" spans="1:48" ht="15.75" customHeight="1" x14ac:dyDescent="0.15">
      <c r="A22" s="3" t="s">
        <v>71</v>
      </c>
    </row>
    <row r="23" spans="1:48" ht="27" customHeight="1" x14ac:dyDescent="0.15">
      <c r="A23" s="563" t="s">
        <v>48</v>
      </c>
      <c r="B23" s="563"/>
      <c r="C23" s="563"/>
      <c r="D23" s="563"/>
      <c r="E23" s="563"/>
      <c r="F23" s="563"/>
      <c r="G23" s="563"/>
      <c r="H23" s="153"/>
      <c r="I23" s="154"/>
      <c r="J23" s="154"/>
      <c r="K23" s="154"/>
      <c r="L23" s="154"/>
      <c r="M23" s="154"/>
      <c r="N23" s="154"/>
      <c r="O23" s="154"/>
      <c r="P23" s="154"/>
      <c r="Q23" s="222"/>
      <c r="R23" s="563" t="s">
        <v>72</v>
      </c>
      <c r="S23" s="563"/>
      <c r="T23" s="563"/>
      <c r="U23" s="563"/>
      <c r="V23" s="563"/>
      <c r="W23" s="563"/>
      <c r="X23" s="563"/>
      <c r="Y23" s="318"/>
      <c r="Z23" s="319"/>
      <c r="AA23" s="319"/>
      <c r="AB23" s="319"/>
      <c r="AC23" s="319"/>
      <c r="AD23" s="319"/>
      <c r="AE23" s="319"/>
      <c r="AF23" s="319"/>
      <c r="AG23" s="319"/>
      <c r="AH23" s="516"/>
      <c r="AI23" s="18"/>
      <c r="AJ23" s="18"/>
      <c r="AK23" s="18"/>
      <c r="AL23" s="18"/>
      <c r="AM23" s="18"/>
      <c r="AN23" s="18"/>
      <c r="AO23" s="18"/>
      <c r="AP23" s="18"/>
      <c r="AQ23" s="18"/>
      <c r="AR23" s="18"/>
      <c r="AS23" s="18"/>
      <c r="AT23" s="18"/>
      <c r="AU23" s="18"/>
      <c r="AV23" s="18"/>
    </row>
    <row r="24" spans="1:48" ht="22.5" customHeight="1" x14ac:dyDescent="0.15">
      <c r="A24" s="196" t="s">
        <v>73</v>
      </c>
      <c r="B24" s="196"/>
      <c r="C24" s="196"/>
      <c r="D24" s="196"/>
      <c r="E24" s="196"/>
      <c r="F24" s="196"/>
      <c r="G24" s="196"/>
      <c r="H24" s="643"/>
      <c r="I24" s="643"/>
      <c r="J24" s="643"/>
      <c r="K24" s="643"/>
      <c r="L24" s="643"/>
      <c r="M24" s="643"/>
      <c r="N24" s="643"/>
      <c r="O24" s="643"/>
      <c r="P24" s="643"/>
      <c r="Q24" s="643"/>
    </row>
    <row r="26" spans="1:48" x14ac:dyDescent="0.15">
      <c r="A26" s="11" t="s">
        <v>74</v>
      </c>
    </row>
    <row r="27" spans="1:48" ht="11.25" customHeight="1" x14ac:dyDescent="0.15">
      <c r="A27" s="523" t="s">
        <v>0</v>
      </c>
      <c r="B27" s="639"/>
      <c r="C27" s="639"/>
      <c r="D27" s="639"/>
      <c r="E27" s="639"/>
      <c r="F27" s="639"/>
      <c r="G27" s="639"/>
      <c r="H27" s="639"/>
      <c r="I27" s="178" t="s">
        <v>75</v>
      </c>
      <c r="J27" s="179"/>
      <c r="K27" s="179"/>
      <c r="L27" s="179"/>
      <c r="M27" s="179"/>
      <c r="N27" s="179"/>
      <c r="O27" s="179"/>
      <c r="P27" s="180"/>
      <c r="Q27" s="646" t="s">
        <v>76</v>
      </c>
      <c r="R27" s="646"/>
      <c r="S27" s="646"/>
      <c r="T27" s="646"/>
      <c r="U27" s="646"/>
      <c r="V27" s="646"/>
      <c r="W27" s="646"/>
      <c r="X27" s="647"/>
      <c r="Y27" s="196" t="s">
        <v>77</v>
      </c>
      <c r="Z27" s="196"/>
      <c r="AA27" s="196"/>
      <c r="AB27" s="196"/>
      <c r="AC27" s="196"/>
      <c r="AD27" s="196"/>
      <c r="AE27" s="196"/>
      <c r="AF27" s="196"/>
      <c r="AG27" s="196"/>
      <c r="AH27" s="196"/>
    </row>
    <row r="28" spans="1:48" x14ac:dyDescent="0.15">
      <c r="A28" s="644"/>
      <c r="B28" s="552"/>
      <c r="C28" s="552"/>
      <c r="D28" s="552"/>
      <c r="E28" s="552"/>
      <c r="F28" s="552"/>
      <c r="G28" s="552"/>
      <c r="H28" s="552"/>
      <c r="I28" s="181"/>
      <c r="J28" s="182"/>
      <c r="K28" s="182"/>
      <c r="L28" s="182"/>
      <c r="M28" s="182"/>
      <c r="N28" s="182"/>
      <c r="O28" s="182"/>
      <c r="P28" s="183"/>
      <c r="Q28" s="648"/>
      <c r="R28" s="648"/>
      <c r="S28" s="648"/>
      <c r="T28" s="648"/>
      <c r="U28" s="648"/>
      <c r="V28" s="648"/>
      <c r="W28" s="648"/>
      <c r="X28" s="649"/>
      <c r="Y28" s="196"/>
      <c r="Z28" s="196"/>
      <c r="AA28" s="196"/>
      <c r="AB28" s="196"/>
      <c r="AC28" s="196"/>
      <c r="AD28" s="196"/>
      <c r="AE28" s="196"/>
      <c r="AF28" s="196"/>
      <c r="AG28" s="196"/>
      <c r="AH28" s="196"/>
    </row>
    <row r="29" spans="1:48" x14ac:dyDescent="0.15">
      <c r="A29" s="645"/>
      <c r="B29" s="555"/>
      <c r="C29" s="555"/>
      <c r="D29" s="555"/>
      <c r="E29" s="555"/>
      <c r="F29" s="555"/>
      <c r="G29" s="555"/>
      <c r="H29" s="555"/>
      <c r="I29" s="184"/>
      <c r="J29" s="185"/>
      <c r="K29" s="185"/>
      <c r="L29" s="185"/>
      <c r="M29" s="185"/>
      <c r="N29" s="185"/>
      <c r="O29" s="185"/>
      <c r="P29" s="186"/>
      <c r="Q29" s="650"/>
      <c r="R29" s="650"/>
      <c r="S29" s="650"/>
      <c r="T29" s="650"/>
      <c r="U29" s="650"/>
      <c r="V29" s="650"/>
      <c r="W29" s="650"/>
      <c r="X29" s="651"/>
      <c r="Y29" s="196"/>
      <c r="Z29" s="196"/>
      <c r="AA29" s="196"/>
      <c r="AB29" s="196"/>
      <c r="AC29" s="196"/>
      <c r="AD29" s="196"/>
      <c r="AE29" s="196"/>
      <c r="AF29" s="196"/>
      <c r="AG29" s="196"/>
      <c r="AH29" s="196"/>
    </row>
    <row r="30" spans="1:48" x14ac:dyDescent="0.15">
      <c r="A30" s="623"/>
      <c r="B30" s="624"/>
      <c r="C30" s="624"/>
      <c r="D30" s="624"/>
      <c r="E30" s="624"/>
      <c r="F30" s="624"/>
      <c r="G30" s="624"/>
      <c r="H30" s="624"/>
      <c r="I30" s="623"/>
      <c r="J30" s="624"/>
      <c r="K30" s="624"/>
      <c r="L30" s="624"/>
      <c r="M30" s="624"/>
      <c r="N30" s="624"/>
      <c r="O30" s="624"/>
      <c r="P30" s="625"/>
      <c r="Q30" s="624"/>
      <c r="R30" s="624"/>
      <c r="S30" s="624"/>
      <c r="T30" s="624"/>
      <c r="U30" s="624"/>
      <c r="V30" s="624"/>
      <c r="W30" s="624"/>
      <c r="X30" s="625"/>
      <c r="Y30" s="638" t="s">
        <v>78</v>
      </c>
      <c r="Z30" s="638"/>
      <c r="AA30" s="638"/>
      <c r="AB30" s="638"/>
      <c r="AC30" s="638"/>
      <c r="AD30" s="638"/>
      <c r="AE30" s="638"/>
      <c r="AF30" s="638"/>
      <c r="AG30" s="638"/>
      <c r="AH30" s="638"/>
    </row>
    <row r="31" spans="1:48" x14ac:dyDescent="0.15">
      <c r="A31" s="626"/>
      <c r="B31" s="627"/>
      <c r="C31" s="627"/>
      <c r="D31" s="627"/>
      <c r="E31" s="627"/>
      <c r="F31" s="627"/>
      <c r="G31" s="627"/>
      <c r="H31" s="627"/>
      <c r="I31" s="626"/>
      <c r="J31" s="627"/>
      <c r="K31" s="627"/>
      <c r="L31" s="627"/>
      <c r="M31" s="627"/>
      <c r="N31" s="627"/>
      <c r="O31" s="627"/>
      <c r="P31" s="628"/>
      <c r="Q31" s="627"/>
      <c r="R31" s="627"/>
      <c r="S31" s="627"/>
      <c r="T31" s="627"/>
      <c r="U31" s="627"/>
      <c r="V31" s="627"/>
      <c r="W31" s="627"/>
      <c r="X31" s="628"/>
      <c r="Y31" s="638"/>
      <c r="Z31" s="638"/>
      <c r="AA31" s="638"/>
      <c r="AB31" s="638"/>
      <c r="AC31" s="638"/>
      <c r="AD31" s="638"/>
      <c r="AE31" s="638"/>
      <c r="AF31" s="638"/>
      <c r="AG31" s="638"/>
      <c r="AH31" s="638"/>
    </row>
    <row r="32" spans="1:48" x14ac:dyDescent="0.15">
      <c r="A32" s="626"/>
      <c r="B32" s="627"/>
      <c r="C32" s="627"/>
      <c r="D32" s="627"/>
      <c r="E32" s="627"/>
      <c r="F32" s="627"/>
      <c r="G32" s="627"/>
      <c r="H32" s="627"/>
      <c r="I32" s="626"/>
      <c r="J32" s="627"/>
      <c r="K32" s="627"/>
      <c r="L32" s="627"/>
      <c r="M32" s="627"/>
      <c r="N32" s="627"/>
      <c r="O32" s="627"/>
      <c r="P32" s="628"/>
      <c r="Q32" s="627"/>
      <c r="R32" s="627"/>
      <c r="S32" s="627"/>
      <c r="T32" s="627"/>
      <c r="U32" s="627"/>
      <c r="V32" s="627"/>
      <c r="W32" s="627"/>
      <c r="X32" s="628"/>
      <c r="Y32" s="638" t="s">
        <v>79</v>
      </c>
      <c r="Z32" s="638"/>
      <c r="AA32" s="638"/>
      <c r="AB32" s="638"/>
      <c r="AC32" s="638"/>
      <c r="AD32" s="638"/>
      <c r="AE32" s="638"/>
      <c r="AF32" s="638"/>
      <c r="AG32" s="638"/>
      <c r="AH32" s="638"/>
    </row>
    <row r="33" spans="1:34" x14ac:dyDescent="0.15">
      <c r="A33" s="629"/>
      <c r="B33" s="630"/>
      <c r="C33" s="630"/>
      <c r="D33" s="630"/>
      <c r="E33" s="630"/>
      <c r="F33" s="630"/>
      <c r="G33" s="630"/>
      <c r="H33" s="630"/>
      <c r="I33" s="629"/>
      <c r="J33" s="630"/>
      <c r="K33" s="630"/>
      <c r="L33" s="630"/>
      <c r="M33" s="630"/>
      <c r="N33" s="630"/>
      <c r="O33" s="630"/>
      <c r="P33" s="631"/>
      <c r="Q33" s="630"/>
      <c r="R33" s="630"/>
      <c r="S33" s="630"/>
      <c r="T33" s="630"/>
      <c r="U33" s="630"/>
      <c r="V33" s="630"/>
      <c r="W33" s="630"/>
      <c r="X33" s="631"/>
      <c r="Y33" s="638"/>
      <c r="Z33" s="638"/>
      <c r="AA33" s="638"/>
      <c r="AB33" s="638"/>
      <c r="AC33" s="638"/>
      <c r="AD33" s="638"/>
      <c r="AE33" s="638"/>
      <c r="AF33" s="638"/>
      <c r="AG33" s="638"/>
      <c r="AH33" s="638"/>
    </row>
    <row r="34" spans="1:34" x14ac:dyDescent="0.15">
      <c r="A34" s="623"/>
      <c r="B34" s="624"/>
      <c r="C34" s="624"/>
      <c r="D34" s="624"/>
      <c r="E34" s="624"/>
      <c r="F34" s="624"/>
      <c r="G34" s="624"/>
      <c r="H34" s="624"/>
      <c r="I34" s="623"/>
      <c r="J34" s="624"/>
      <c r="K34" s="624"/>
      <c r="L34" s="624"/>
      <c r="M34" s="624"/>
      <c r="N34" s="624"/>
      <c r="O34" s="624"/>
      <c r="P34" s="625"/>
      <c r="Q34" s="624"/>
      <c r="R34" s="624"/>
      <c r="S34" s="624"/>
      <c r="T34" s="624"/>
      <c r="U34" s="624"/>
      <c r="V34" s="624"/>
      <c r="W34" s="624"/>
      <c r="X34" s="625"/>
      <c r="Y34" s="638" t="s">
        <v>78</v>
      </c>
      <c r="Z34" s="638"/>
      <c r="AA34" s="638"/>
      <c r="AB34" s="638"/>
      <c r="AC34" s="638"/>
      <c r="AD34" s="638"/>
      <c r="AE34" s="638"/>
      <c r="AF34" s="638"/>
      <c r="AG34" s="638"/>
      <c r="AH34" s="638"/>
    </row>
    <row r="35" spans="1:34" x14ac:dyDescent="0.15">
      <c r="A35" s="626"/>
      <c r="B35" s="627"/>
      <c r="C35" s="627"/>
      <c r="D35" s="627"/>
      <c r="E35" s="627"/>
      <c r="F35" s="627"/>
      <c r="G35" s="627"/>
      <c r="H35" s="627"/>
      <c r="I35" s="626"/>
      <c r="J35" s="627"/>
      <c r="K35" s="627"/>
      <c r="L35" s="627"/>
      <c r="M35" s="627"/>
      <c r="N35" s="627"/>
      <c r="O35" s="627"/>
      <c r="P35" s="628"/>
      <c r="Q35" s="627"/>
      <c r="R35" s="627"/>
      <c r="S35" s="627"/>
      <c r="T35" s="627"/>
      <c r="U35" s="627"/>
      <c r="V35" s="627"/>
      <c r="W35" s="627"/>
      <c r="X35" s="628"/>
      <c r="Y35" s="638"/>
      <c r="Z35" s="638"/>
      <c r="AA35" s="638"/>
      <c r="AB35" s="638"/>
      <c r="AC35" s="638"/>
      <c r="AD35" s="638"/>
      <c r="AE35" s="638"/>
      <c r="AF35" s="638"/>
      <c r="AG35" s="638"/>
      <c r="AH35" s="638"/>
    </row>
    <row r="36" spans="1:34" x14ac:dyDescent="0.15">
      <c r="A36" s="626"/>
      <c r="B36" s="627"/>
      <c r="C36" s="627"/>
      <c r="D36" s="627"/>
      <c r="E36" s="627"/>
      <c r="F36" s="627"/>
      <c r="G36" s="627"/>
      <c r="H36" s="627"/>
      <c r="I36" s="626"/>
      <c r="J36" s="627"/>
      <c r="K36" s="627"/>
      <c r="L36" s="627"/>
      <c r="M36" s="627"/>
      <c r="N36" s="627"/>
      <c r="O36" s="627"/>
      <c r="P36" s="628"/>
      <c r="Q36" s="627"/>
      <c r="R36" s="627"/>
      <c r="S36" s="627"/>
      <c r="T36" s="627"/>
      <c r="U36" s="627"/>
      <c r="V36" s="627"/>
      <c r="W36" s="627"/>
      <c r="X36" s="628"/>
      <c r="Y36" s="638" t="s">
        <v>79</v>
      </c>
      <c r="Z36" s="638"/>
      <c r="AA36" s="638"/>
      <c r="AB36" s="638"/>
      <c r="AC36" s="638"/>
      <c r="AD36" s="638"/>
      <c r="AE36" s="638"/>
      <c r="AF36" s="638"/>
      <c r="AG36" s="638"/>
      <c r="AH36" s="638"/>
    </row>
    <row r="37" spans="1:34" x14ac:dyDescent="0.15">
      <c r="A37" s="629"/>
      <c r="B37" s="630"/>
      <c r="C37" s="630"/>
      <c r="D37" s="630"/>
      <c r="E37" s="630"/>
      <c r="F37" s="630"/>
      <c r="G37" s="630"/>
      <c r="H37" s="630"/>
      <c r="I37" s="629"/>
      <c r="J37" s="630"/>
      <c r="K37" s="630"/>
      <c r="L37" s="630"/>
      <c r="M37" s="630"/>
      <c r="N37" s="630"/>
      <c r="O37" s="630"/>
      <c r="P37" s="631"/>
      <c r="Q37" s="630"/>
      <c r="R37" s="630"/>
      <c r="S37" s="630"/>
      <c r="T37" s="630"/>
      <c r="U37" s="630"/>
      <c r="V37" s="630"/>
      <c r="W37" s="630"/>
      <c r="X37" s="631"/>
      <c r="Y37" s="638"/>
      <c r="Z37" s="638"/>
      <c r="AA37" s="638"/>
      <c r="AB37" s="638"/>
      <c r="AC37" s="638"/>
      <c r="AD37" s="638"/>
      <c r="AE37" s="638"/>
      <c r="AF37" s="638"/>
      <c r="AG37" s="638"/>
      <c r="AH37" s="638"/>
    </row>
    <row r="38" spans="1:34" x14ac:dyDescent="0.15">
      <c r="A38" s="623"/>
      <c r="B38" s="624"/>
      <c r="C38" s="624"/>
      <c r="D38" s="624"/>
      <c r="E38" s="624"/>
      <c r="F38" s="624"/>
      <c r="G38" s="624"/>
      <c r="H38" s="624"/>
      <c r="I38" s="623"/>
      <c r="J38" s="624"/>
      <c r="K38" s="624"/>
      <c r="L38" s="624"/>
      <c r="M38" s="624"/>
      <c r="N38" s="624"/>
      <c r="O38" s="624"/>
      <c r="P38" s="625"/>
      <c r="Q38" s="624"/>
      <c r="R38" s="624"/>
      <c r="S38" s="624"/>
      <c r="T38" s="624"/>
      <c r="U38" s="624"/>
      <c r="V38" s="624"/>
      <c r="W38" s="624"/>
      <c r="X38" s="625"/>
      <c r="Y38" s="638" t="s">
        <v>78</v>
      </c>
      <c r="Z38" s="638"/>
      <c r="AA38" s="638"/>
      <c r="AB38" s="638"/>
      <c r="AC38" s="638"/>
      <c r="AD38" s="638"/>
      <c r="AE38" s="638"/>
      <c r="AF38" s="638"/>
      <c r="AG38" s="638"/>
      <c r="AH38" s="638"/>
    </row>
    <row r="39" spans="1:34" x14ac:dyDescent="0.15">
      <c r="A39" s="626"/>
      <c r="B39" s="627"/>
      <c r="C39" s="627"/>
      <c r="D39" s="627"/>
      <c r="E39" s="627"/>
      <c r="F39" s="627"/>
      <c r="G39" s="627"/>
      <c r="H39" s="627"/>
      <c r="I39" s="626"/>
      <c r="J39" s="627"/>
      <c r="K39" s="627"/>
      <c r="L39" s="627"/>
      <c r="M39" s="627"/>
      <c r="N39" s="627"/>
      <c r="O39" s="627"/>
      <c r="P39" s="628"/>
      <c r="Q39" s="627"/>
      <c r="R39" s="627"/>
      <c r="S39" s="627"/>
      <c r="T39" s="627"/>
      <c r="U39" s="627"/>
      <c r="V39" s="627"/>
      <c r="W39" s="627"/>
      <c r="X39" s="628"/>
      <c r="Y39" s="638"/>
      <c r="Z39" s="638"/>
      <c r="AA39" s="638"/>
      <c r="AB39" s="638"/>
      <c r="AC39" s="638"/>
      <c r="AD39" s="638"/>
      <c r="AE39" s="638"/>
      <c r="AF39" s="638"/>
      <c r="AG39" s="638"/>
      <c r="AH39" s="638"/>
    </row>
    <row r="40" spans="1:34" x14ac:dyDescent="0.15">
      <c r="A40" s="626"/>
      <c r="B40" s="627"/>
      <c r="C40" s="627"/>
      <c r="D40" s="627"/>
      <c r="E40" s="627"/>
      <c r="F40" s="627"/>
      <c r="G40" s="627"/>
      <c r="H40" s="627"/>
      <c r="I40" s="626"/>
      <c r="J40" s="627"/>
      <c r="K40" s="627"/>
      <c r="L40" s="627"/>
      <c r="M40" s="627"/>
      <c r="N40" s="627"/>
      <c r="O40" s="627"/>
      <c r="P40" s="628"/>
      <c r="Q40" s="627"/>
      <c r="R40" s="627"/>
      <c r="S40" s="627"/>
      <c r="T40" s="627"/>
      <c r="U40" s="627"/>
      <c r="V40" s="627"/>
      <c r="W40" s="627"/>
      <c r="X40" s="628"/>
      <c r="Y40" s="638" t="s">
        <v>79</v>
      </c>
      <c r="Z40" s="638"/>
      <c r="AA40" s="638"/>
      <c r="AB40" s="638"/>
      <c r="AC40" s="638"/>
      <c r="AD40" s="638"/>
      <c r="AE40" s="638"/>
      <c r="AF40" s="638"/>
      <c r="AG40" s="638"/>
      <c r="AH40" s="638"/>
    </row>
    <row r="41" spans="1:34" x14ac:dyDescent="0.15">
      <c r="A41" s="629"/>
      <c r="B41" s="630"/>
      <c r="C41" s="630"/>
      <c r="D41" s="630"/>
      <c r="E41" s="630"/>
      <c r="F41" s="630"/>
      <c r="G41" s="630"/>
      <c r="H41" s="630"/>
      <c r="I41" s="629"/>
      <c r="J41" s="630"/>
      <c r="K41" s="630"/>
      <c r="L41" s="630"/>
      <c r="M41" s="630"/>
      <c r="N41" s="630"/>
      <c r="O41" s="630"/>
      <c r="P41" s="631"/>
      <c r="Q41" s="630"/>
      <c r="R41" s="630"/>
      <c r="S41" s="630"/>
      <c r="T41" s="630"/>
      <c r="U41" s="630"/>
      <c r="V41" s="630"/>
      <c r="W41" s="630"/>
      <c r="X41" s="631"/>
      <c r="Y41" s="638"/>
      <c r="Z41" s="638"/>
      <c r="AA41" s="638"/>
      <c r="AB41" s="638"/>
      <c r="AC41" s="638"/>
      <c r="AD41" s="638"/>
      <c r="AE41" s="638"/>
      <c r="AF41" s="638"/>
      <c r="AG41" s="638"/>
      <c r="AH41" s="638"/>
    </row>
    <row r="42" spans="1:34" x14ac:dyDescent="0.15">
      <c r="A42" s="623"/>
      <c r="B42" s="624"/>
      <c r="C42" s="624"/>
      <c r="D42" s="624"/>
      <c r="E42" s="624"/>
      <c r="F42" s="624"/>
      <c r="G42" s="624"/>
      <c r="H42" s="624"/>
      <c r="I42" s="623"/>
      <c r="J42" s="624"/>
      <c r="K42" s="624"/>
      <c r="L42" s="624"/>
      <c r="M42" s="624"/>
      <c r="N42" s="624"/>
      <c r="O42" s="624"/>
      <c r="P42" s="625"/>
      <c r="Q42" s="624"/>
      <c r="R42" s="624"/>
      <c r="S42" s="624"/>
      <c r="T42" s="624"/>
      <c r="U42" s="624"/>
      <c r="V42" s="624"/>
      <c r="W42" s="624"/>
      <c r="X42" s="625"/>
      <c r="Y42" s="638" t="s">
        <v>78</v>
      </c>
      <c r="Z42" s="638"/>
      <c r="AA42" s="638"/>
      <c r="AB42" s="638"/>
      <c r="AC42" s="638"/>
      <c r="AD42" s="638"/>
      <c r="AE42" s="638"/>
      <c r="AF42" s="638"/>
      <c r="AG42" s="638"/>
      <c r="AH42" s="638"/>
    </row>
    <row r="43" spans="1:34" x14ac:dyDescent="0.15">
      <c r="A43" s="626"/>
      <c r="B43" s="627"/>
      <c r="C43" s="627"/>
      <c r="D43" s="627"/>
      <c r="E43" s="627"/>
      <c r="F43" s="627"/>
      <c r="G43" s="627"/>
      <c r="H43" s="627"/>
      <c r="I43" s="626"/>
      <c r="J43" s="627"/>
      <c r="K43" s="627"/>
      <c r="L43" s="627"/>
      <c r="M43" s="627"/>
      <c r="N43" s="627"/>
      <c r="O43" s="627"/>
      <c r="P43" s="628"/>
      <c r="Q43" s="627"/>
      <c r="R43" s="627"/>
      <c r="S43" s="627"/>
      <c r="T43" s="627"/>
      <c r="U43" s="627"/>
      <c r="V43" s="627"/>
      <c r="W43" s="627"/>
      <c r="X43" s="628"/>
      <c r="Y43" s="638"/>
      <c r="Z43" s="638"/>
      <c r="AA43" s="638"/>
      <c r="AB43" s="638"/>
      <c r="AC43" s="638"/>
      <c r="AD43" s="638"/>
      <c r="AE43" s="638"/>
      <c r="AF43" s="638"/>
      <c r="AG43" s="638"/>
      <c r="AH43" s="638"/>
    </row>
    <row r="44" spans="1:34" x14ac:dyDescent="0.15">
      <c r="A44" s="626"/>
      <c r="B44" s="627"/>
      <c r="C44" s="627"/>
      <c r="D44" s="627"/>
      <c r="E44" s="627"/>
      <c r="F44" s="627"/>
      <c r="G44" s="627"/>
      <c r="H44" s="627"/>
      <c r="I44" s="626"/>
      <c r="J44" s="627"/>
      <c r="K44" s="627"/>
      <c r="L44" s="627"/>
      <c r="M44" s="627"/>
      <c r="N44" s="627"/>
      <c r="O44" s="627"/>
      <c r="P44" s="628"/>
      <c r="Q44" s="627"/>
      <c r="R44" s="627"/>
      <c r="S44" s="627"/>
      <c r="T44" s="627"/>
      <c r="U44" s="627"/>
      <c r="V44" s="627"/>
      <c r="W44" s="627"/>
      <c r="X44" s="628"/>
      <c r="Y44" s="638" t="s">
        <v>79</v>
      </c>
      <c r="Z44" s="638"/>
      <c r="AA44" s="638"/>
      <c r="AB44" s="638"/>
      <c r="AC44" s="638"/>
      <c r="AD44" s="638"/>
      <c r="AE44" s="638"/>
      <c r="AF44" s="638"/>
      <c r="AG44" s="638"/>
      <c r="AH44" s="638"/>
    </row>
    <row r="45" spans="1:34" x14ac:dyDescent="0.15">
      <c r="A45" s="629"/>
      <c r="B45" s="630"/>
      <c r="C45" s="630"/>
      <c r="D45" s="630"/>
      <c r="E45" s="630"/>
      <c r="F45" s="630"/>
      <c r="G45" s="630"/>
      <c r="H45" s="630"/>
      <c r="I45" s="629"/>
      <c r="J45" s="630"/>
      <c r="K45" s="630"/>
      <c r="L45" s="630"/>
      <c r="M45" s="630"/>
      <c r="N45" s="630"/>
      <c r="O45" s="630"/>
      <c r="P45" s="631"/>
      <c r="Q45" s="630"/>
      <c r="R45" s="630"/>
      <c r="S45" s="630"/>
      <c r="T45" s="630"/>
      <c r="U45" s="630"/>
      <c r="V45" s="630"/>
      <c r="W45" s="630"/>
      <c r="X45" s="631"/>
      <c r="Y45" s="638"/>
      <c r="Z45" s="638"/>
      <c r="AA45" s="638"/>
      <c r="AB45" s="638"/>
      <c r="AC45" s="638"/>
      <c r="AD45" s="638"/>
      <c r="AE45" s="638"/>
      <c r="AF45" s="638"/>
      <c r="AG45" s="638"/>
      <c r="AH45" s="638"/>
    </row>
    <row r="48" spans="1:34" x14ac:dyDescent="0.15">
      <c r="A48" s="11" t="s">
        <v>80</v>
      </c>
    </row>
    <row r="49" spans="1:34" ht="13.5" customHeight="1" x14ac:dyDescent="0.15">
      <c r="A49" s="178" t="s">
        <v>81</v>
      </c>
      <c r="B49" s="179"/>
      <c r="C49" s="179"/>
      <c r="D49" s="179"/>
      <c r="E49" s="179"/>
      <c r="F49" s="179"/>
      <c r="G49" s="179"/>
      <c r="H49" s="179"/>
      <c r="I49" s="179"/>
      <c r="J49" s="180"/>
      <c r="K49" s="639" t="s">
        <v>82</v>
      </c>
      <c r="L49" s="639"/>
      <c r="M49" s="639"/>
      <c r="N49" s="639"/>
      <c r="O49" s="639"/>
      <c r="P49" s="639"/>
      <c r="Q49" s="639"/>
      <c r="R49" s="639"/>
      <c r="S49" s="639"/>
      <c r="T49" s="639"/>
      <c r="U49" s="639"/>
      <c r="V49" s="640"/>
      <c r="W49" s="563" t="s">
        <v>83</v>
      </c>
      <c r="X49" s="196"/>
      <c r="Y49" s="196"/>
      <c r="Z49" s="196"/>
      <c r="AA49" s="196"/>
      <c r="AB49" s="196"/>
      <c r="AC49" s="196"/>
      <c r="AD49" s="196"/>
      <c r="AE49" s="196"/>
      <c r="AF49" s="196"/>
      <c r="AG49" s="196"/>
      <c r="AH49" s="196"/>
    </row>
    <row r="50" spans="1:34" x14ac:dyDescent="0.15">
      <c r="A50" s="181"/>
      <c r="B50" s="182"/>
      <c r="C50" s="182"/>
      <c r="D50" s="182"/>
      <c r="E50" s="182"/>
      <c r="F50" s="182"/>
      <c r="G50" s="182"/>
      <c r="H50" s="182"/>
      <c r="I50" s="182"/>
      <c r="J50" s="183"/>
      <c r="K50" s="552"/>
      <c r="L50" s="552"/>
      <c r="M50" s="552"/>
      <c r="N50" s="552"/>
      <c r="O50" s="552"/>
      <c r="P50" s="552"/>
      <c r="Q50" s="552"/>
      <c r="R50" s="552"/>
      <c r="S50" s="552"/>
      <c r="T50" s="552"/>
      <c r="U50" s="552"/>
      <c r="V50" s="641"/>
      <c r="W50" s="196"/>
      <c r="X50" s="196"/>
      <c r="Y50" s="196"/>
      <c r="Z50" s="196"/>
      <c r="AA50" s="196"/>
      <c r="AB50" s="196"/>
      <c r="AC50" s="196"/>
      <c r="AD50" s="196"/>
      <c r="AE50" s="196"/>
      <c r="AF50" s="196"/>
      <c r="AG50" s="196"/>
      <c r="AH50" s="196"/>
    </row>
    <row r="51" spans="1:34" x14ac:dyDescent="0.15">
      <c r="A51" s="184"/>
      <c r="B51" s="185"/>
      <c r="C51" s="185"/>
      <c r="D51" s="185"/>
      <c r="E51" s="185"/>
      <c r="F51" s="185"/>
      <c r="G51" s="185"/>
      <c r="H51" s="185"/>
      <c r="I51" s="185"/>
      <c r="J51" s="186"/>
      <c r="K51" s="555"/>
      <c r="L51" s="555"/>
      <c r="M51" s="555"/>
      <c r="N51" s="555"/>
      <c r="O51" s="555"/>
      <c r="P51" s="555"/>
      <c r="Q51" s="555"/>
      <c r="R51" s="555"/>
      <c r="S51" s="555"/>
      <c r="T51" s="555"/>
      <c r="U51" s="555"/>
      <c r="V51" s="642"/>
      <c r="W51" s="196"/>
      <c r="X51" s="196"/>
      <c r="Y51" s="196"/>
      <c r="Z51" s="196"/>
      <c r="AA51" s="196"/>
      <c r="AB51" s="196"/>
      <c r="AC51" s="196"/>
      <c r="AD51" s="196"/>
      <c r="AE51" s="196"/>
      <c r="AF51" s="196"/>
      <c r="AG51" s="196"/>
      <c r="AH51" s="196"/>
    </row>
    <row r="52" spans="1:34" ht="11.25" customHeight="1" x14ac:dyDescent="0.15">
      <c r="A52" s="623"/>
      <c r="B52" s="624"/>
      <c r="C52" s="624"/>
      <c r="D52" s="624"/>
      <c r="E52" s="624"/>
      <c r="F52" s="624"/>
      <c r="G52" s="624"/>
      <c r="H52" s="624"/>
      <c r="I52" s="624"/>
      <c r="J52" s="625"/>
      <c r="K52" s="632"/>
      <c r="L52" s="632"/>
      <c r="M52" s="632"/>
      <c r="N52" s="632"/>
      <c r="O52" s="632"/>
      <c r="P52" s="632"/>
      <c r="Q52" s="632"/>
      <c r="R52" s="632"/>
      <c r="S52" s="632"/>
      <c r="T52" s="632"/>
      <c r="U52" s="632"/>
      <c r="V52" s="633"/>
      <c r="W52" s="638" t="s">
        <v>84</v>
      </c>
      <c r="X52" s="638"/>
      <c r="Y52" s="638"/>
      <c r="Z52" s="638"/>
      <c r="AA52" s="638"/>
      <c r="AB52" s="638"/>
      <c r="AC52" s="638"/>
      <c r="AD52" s="638"/>
      <c r="AE52" s="638"/>
      <c r="AF52" s="638"/>
      <c r="AG52" s="638"/>
      <c r="AH52" s="638"/>
    </row>
    <row r="53" spans="1:34" x14ac:dyDescent="0.15">
      <c r="A53" s="626"/>
      <c r="B53" s="627"/>
      <c r="C53" s="627"/>
      <c r="D53" s="627"/>
      <c r="E53" s="627"/>
      <c r="F53" s="627"/>
      <c r="G53" s="627"/>
      <c r="H53" s="627"/>
      <c r="I53" s="627"/>
      <c r="J53" s="628"/>
      <c r="K53" s="634"/>
      <c r="L53" s="634"/>
      <c r="M53" s="634"/>
      <c r="N53" s="634"/>
      <c r="O53" s="634"/>
      <c r="P53" s="634"/>
      <c r="Q53" s="634"/>
      <c r="R53" s="634"/>
      <c r="S53" s="634"/>
      <c r="T53" s="634"/>
      <c r="U53" s="634"/>
      <c r="V53" s="635"/>
      <c r="W53" s="638"/>
      <c r="X53" s="638"/>
      <c r="Y53" s="638"/>
      <c r="Z53" s="638"/>
      <c r="AA53" s="638"/>
      <c r="AB53" s="638"/>
      <c r="AC53" s="638"/>
      <c r="AD53" s="638"/>
      <c r="AE53" s="638"/>
      <c r="AF53" s="638"/>
      <c r="AG53" s="638"/>
      <c r="AH53" s="638"/>
    </row>
    <row r="54" spans="1:34" x14ac:dyDescent="0.15">
      <c r="A54" s="626"/>
      <c r="B54" s="627"/>
      <c r="C54" s="627"/>
      <c r="D54" s="627"/>
      <c r="E54" s="627"/>
      <c r="F54" s="627"/>
      <c r="G54" s="627"/>
      <c r="H54" s="627"/>
      <c r="I54" s="627"/>
      <c r="J54" s="628"/>
      <c r="K54" s="634"/>
      <c r="L54" s="634"/>
      <c r="M54" s="634"/>
      <c r="N54" s="634"/>
      <c r="O54" s="634"/>
      <c r="P54" s="634"/>
      <c r="Q54" s="634"/>
      <c r="R54" s="634"/>
      <c r="S54" s="634"/>
      <c r="T54" s="634"/>
      <c r="U54" s="634"/>
      <c r="V54" s="635"/>
      <c r="W54" s="638" t="s">
        <v>79</v>
      </c>
      <c r="X54" s="638"/>
      <c r="Y54" s="638"/>
      <c r="Z54" s="638"/>
      <c r="AA54" s="638"/>
      <c r="AB54" s="638"/>
      <c r="AC54" s="638"/>
      <c r="AD54" s="638"/>
      <c r="AE54" s="638"/>
      <c r="AF54" s="638"/>
      <c r="AG54" s="638"/>
      <c r="AH54" s="638"/>
    </row>
    <row r="55" spans="1:34" x14ac:dyDescent="0.15">
      <c r="A55" s="629"/>
      <c r="B55" s="630"/>
      <c r="C55" s="630"/>
      <c r="D55" s="630"/>
      <c r="E55" s="630"/>
      <c r="F55" s="630"/>
      <c r="G55" s="630"/>
      <c r="H55" s="630"/>
      <c r="I55" s="630"/>
      <c r="J55" s="631"/>
      <c r="K55" s="636"/>
      <c r="L55" s="636"/>
      <c r="M55" s="636"/>
      <c r="N55" s="636"/>
      <c r="O55" s="636"/>
      <c r="P55" s="636"/>
      <c r="Q55" s="636"/>
      <c r="R55" s="636"/>
      <c r="S55" s="636"/>
      <c r="T55" s="636"/>
      <c r="U55" s="636"/>
      <c r="V55" s="637"/>
      <c r="W55" s="638"/>
      <c r="X55" s="638"/>
      <c r="Y55" s="638"/>
      <c r="Z55" s="638"/>
      <c r="AA55" s="638"/>
      <c r="AB55" s="638"/>
      <c r="AC55" s="638"/>
      <c r="AD55" s="638"/>
      <c r="AE55" s="638"/>
      <c r="AF55" s="638"/>
      <c r="AG55" s="638"/>
      <c r="AH55" s="638"/>
    </row>
    <row r="56" spans="1:34" x14ac:dyDescent="0.15">
      <c r="A56" s="623"/>
      <c r="B56" s="624"/>
      <c r="C56" s="624"/>
      <c r="D56" s="624"/>
      <c r="E56" s="624"/>
      <c r="F56" s="624"/>
      <c r="G56" s="624"/>
      <c r="H56" s="624"/>
      <c r="I56" s="624"/>
      <c r="J56" s="625"/>
      <c r="K56" s="632"/>
      <c r="L56" s="632"/>
      <c r="M56" s="632"/>
      <c r="N56" s="632"/>
      <c r="O56" s="632"/>
      <c r="P56" s="632"/>
      <c r="Q56" s="632"/>
      <c r="R56" s="632"/>
      <c r="S56" s="632"/>
      <c r="T56" s="632"/>
      <c r="U56" s="632"/>
      <c r="V56" s="633"/>
      <c r="W56" s="638" t="s">
        <v>84</v>
      </c>
      <c r="X56" s="638"/>
      <c r="Y56" s="638"/>
      <c r="Z56" s="638"/>
      <c r="AA56" s="638"/>
      <c r="AB56" s="638"/>
      <c r="AC56" s="638"/>
      <c r="AD56" s="638"/>
      <c r="AE56" s="638"/>
      <c r="AF56" s="638"/>
      <c r="AG56" s="638"/>
      <c r="AH56" s="638"/>
    </row>
    <row r="57" spans="1:34" x14ac:dyDescent="0.15">
      <c r="A57" s="626"/>
      <c r="B57" s="627"/>
      <c r="C57" s="627"/>
      <c r="D57" s="627"/>
      <c r="E57" s="627"/>
      <c r="F57" s="627"/>
      <c r="G57" s="627"/>
      <c r="H57" s="627"/>
      <c r="I57" s="627"/>
      <c r="J57" s="628"/>
      <c r="K57" s="634"/>
      <c r="L57" s="634"/>
      <c r="M57" s="634"/>
      <c r="N57" s="634"/>
      <c r="O57" s="634"/>
      <c r="P57" s="634"/>
      <c r="Q57" s="634"/>
      <c r="R57" s="634"/>
      <c r="S57" s="634"/>
      <c r="T57" s="634"/>
      <c r="U57" s="634"/>
      <c r="V57" s="635"/>
      <c r="W57" s="638"/>
      <c r="X57" s="638"/>
      <c r="Y57" s="638"/>
      <c r="Z57" s="638"/>
      <c r="AA57" s="638"/>
      <c r="AB57" s="638"/>
      <c r="AC57" s="638"/>
      <c r="AD57" s="638"/>
      <c r="AE57" s="638"/>
      <c r="AF57" s="638"/>
      <c r="AG57" s="638"/>
      <c r="AH57" s="638"/>
    </row>
    <row r="58" spans="1:34" x14ac:dyDescent="0.15">
      <c r="A58" s="626"/>
      <c r="B58" s="627"/>
      <c r="C58" s="627"/>
      <c r="D58" s="627"/>
      <c r="E58" s="627"/>
      <c r="F58" s="627"/>
      <c r="G58" s="627"/>
      <c r="H58" s="627"/>
      <c r="I58" s="627"/>
      <c r="J58" s="628"/>
      <c r="K58" s="634"/>
      <c r="L58" s="634"/>
      <c r="M58" s="634"/>
      <c r="N58" s="634"/>
      <c r="O58" s="634"/>
      <c r="P58" s="634"/>
      <c r="Q58" s="634"/>
      <c r="R58" s="634"/>
      <c r="S58" s="634"/>
      <c r="T58" s="634"/>
      <c r="U58" s="634"/>
      <c r="V58" s="635"/>
      <c r="W58" s="638" t="s">
        <v>79</v>
      </c>
      <c r="X58" s="638"/>
      <c r="Y58" s="638"/>
      <c r="Z58" s="638"/>
      <c r="AA58" s="638"/>
      <c r="AB58" s="638"/>
      <c r="AC58" s="638"/>
      <c r="AD58" s="638"/>
      <c r="AE58" s="638"/>
      <c r="AF58" s="638"/>
      <c r="AG58" s="638"/>
      <c r="AH58" s="638"/>
    </row>
    <row r="59" spans="1:34" x14ac:dyDescent="0.15">
      <c r="A59" s="629"/>
      <c r="B59" s="630"/>
      <c r="C59" s="630"/>
      <c r="D59" s="630"/>
      <c r="E59" s="630"/>
      <c r="F59" s="630"/>
      <c r="G59" s="630"/>
      <c r="H59" s="630"/>
      <c r="I59" s="630"/>
      <c r="J59" s="631"/>
      <c r="K59" s="636"/>
      <c r="L59" s="636"/>
      <c r="M59" s="636"/>
      <c r="N59" s="636"/>
      <c r="O59" s="636"/>
      <c r="P59" s="636"/>
      <c r="Q59" s="636"/>
      <c r="R59" s="636"/>
      <c r="S59" s="636"/>
      <c r="T59" s="636"/>
      <c r="U59" s="636"/>
      <c r="V59" s="637"/>
      <c r="W59" s="638"/>
      <c r="X59" s="638"/>
      <c r="Y59" s="638"/>
      <c r="Z59" s="638"/>
      <c r="AA59" s="638"/>
      <c r="AB59" s="638"/>
      <c r="AC59" s="638"/>
      <c r="AD59" s="638"/>
      <c r="AE59" s="638"/>
      <c r="AF59" s="638"/>
      <c r="AG59" s="638"/>
      <c r="AH59" s="638"/>
    </row>
    <row r="60" spans="1:34" x14ac:dyDescent="0.15">
      <c r="A60" s="623"/>
      <c r="B60" s="624"/>
      <c r="C60" s="624"/>
      <c r="D60" s="624"/>
      <c r="E60" s="624"/>
      <c r="F60" s="624"/>
      <c r="G60" s="624"/>
      <c r="H60" s="624"/>
      <c r="I60" s="624"/>
      <c r="J60" s="625"/>
      <c r="K60" s="632"/>
      <c r="L60" s="632"/>
      <c r="M60" s="632"/>
      <c r="N60" s="632"/>
      <c r="O60" s="632"/>
      <c r="P60" s="632"/>
      <c r="Q60" s="632"/>
      <c r="R60" s="632"/>
      <c r="S60" s="632"/>
      <c r="T60" s="632"/>
      <c r="U60" s="632"/>
      <c r="V60" s="633"/>
      <c r="W60" s="638" t="s">
        <v>84</v>
      </c>
      <c r="X60" s="638"/>
      <c r="Y60" s="638"/>
      <c r="Z60" s="638"/>
      <c r="AA60" s="638"/>
      <c r="AB60" s="638"/>
      <c r="AC60" s="638"/>
      <c r="AD60" s="638"/>
      <c r="AE60" s="638"/>
      <c r="AF60" s="638"/>
      <c r="AG60" s="638"/>
      <c r="AH60" s="638"/>
    </row>
    <row r="61" spans="1:34" x14ac:dyDescent="0.15">
      <c r="A61" s="626"/>
      <c r="B61" s="627"/>
      <c r="C61" s="627"/>
      <c r="D61" s="627"/>
      <c r="E61" s="627"/>
      <c r="F61" s="627"/>
      <c r="G61" s="627"/>
      <c r="H61" s="627"/>
      <c r="I61" s="627"/>
      <c r="J61" s="628"/>
      <c r="K61" s="634"/>
      <c r="L61" s="634"/>
      <c r="M61" s="634"/>
      <c r="N61" s="634"/>
      <c r="O61" s="634"/>
      <c r="P61" s="634"/>
      <c r="Q61" s="634"/>
      <c r="R61" s="634"/>
      <c r="S61" s="634"/>
      <c r="T61" s="634"/>
      <c r="U61" s="634"/>
      <c r="V61" s="635"/>
      <c r="W61" s="638"/>
      <c r="X61" s="638"/>
      <c r="Y61" s="638"/>
      <c r="Z61" s="638"/>
      <c r="AA61" s="638"/>
      <c r="AB61" s="638"/>
      <c r="AC61" s="638"/>
      <c r="AD61" s="638"/>
      <c r="AE61" s="638"/>
      <c r="AF61" s="638"/>
      <c r="AG61" s="638"/>
      <c r="AH61" s="638"/>
    </row>
    <row r="62" spans="1:34" x14ac:dyDescent="0.15">
      <c r="A62" s="626"/>
      <c r="B62" s="627"/>
      <c r="C62" s="627"/>
      <c r="D62" s="627"/>
      <c r="E62" s="627"/>
      <c r="F62" s="627"/>
      <c r="G62" s="627"/>
      <c r="H62" s="627"/>
      <c r="I62" s="627"/>
      <c r="J62" s="628"/>
      <c r="K62" s="634"/>
      <c r="L62" s="634"/>
      <c r="M62" s="634"/>
      <c r="N62" s="634"/>
      <c r="O62" s="634"/>
      <c r="P62" s="634"/>
      <c r="Q62" s="634"/>
      <c r="R62" s="634"/>
      <c r="S62" s="634"/>
      <c r="T62" s="634"/>
      <c r="U62" s="634"/>
      <c r="V62" s="635"/>
      <c r="W62" s="638" t="s">
        <v>79</v>
      </c>
      <c r="X62" s="638"/>
      <c r="Y62" s="638"/>
      <c r="Z62" s="638"/>
      <c r="AA62" s="638"/>
      <c r="AB62" s="638"/>
      <c r="AC62" s="638"/>
      <c r="AD62" s="638"/>
      <c r="AE62" s="638"/>
      <c r="AF62" s="638"/>
      <c r="AG62" s="638"/>
      <c r="AH62" s="638"/>
    </row>
    <row r="63" spans="1:34" x14ac:dyDescent="0.15">
      <c r="A63" s="629"/>
      <c r="B63" s="630"/>
      <c r="C63" s="630"/>
      <c r="D63" s="630"/>
      <c r="E63" s="630"/>
      <c r="F63" s="630"/>
      <c r="G63" s="630"/>
      <c r="H63" s="630"/>
      <c r="I63" s="630"/>
      <c r="J63" s="631"/>
      <c r="K63" s="636"/>
      <c r="L63" s="636"/>
      <c r="M63" s="636"/>
      <c r="N63" s="636"/>
      <c r="O63" s="636"/>
      <c r="P63" s="636"/>
      <c r="Q63" s="636"/>
      <c r="R63" s="636"/>
      <c r="S63" s="636"/>
      <c r="T63" s="636"/>
      <c r="U63" s="636"/>
      <c r="V63" s="637"/>
      <c r="W63" s="638"/>
      <c r="X63" s="638"/>
      <c r="Y63" s="638"/>
      <c r="Z63" s="638"/>
      <c r="AA63" s="638"/>
      <c r="AB63" s="638"/>
      <c r="AC63" s="638"/>
      <c r="AD63" s="638"/>
      <c r="AE63" s="638"/>
      <c r="AF63" s="638"/>
      <c r="AG63" s="638"/>
      <c r="AH63" s="638"/>
    </row>
    <row r="64" spans="1:34" x14ac:dyDescent="0.15">
      <c r="A64" s="623"/>
      <c r="B64" s="624"/>
      <c r="C64" s="624"/>
      <c r="D64" s="624"/>
      <c r="E64" s="624"/>
      <c r="F64" s="624"/>
      <c r="G64" s="624"/>
      <c r="H64" s="624"/>
      <c r="I64" s="624"/>
      <c r="J64" s="625"/>
      <c r="K64" s="632"/>
      <c r="L64" s="632"/>
      <c r="M64" s="632"/>
      <c r="N64" s="632"/>
      <c r="O64" s="632"/>
      <c r="P64" s="632"/>
      <c r="Q64" s="632"/>
      <c r="R64" s="632"/>
      <c r="S64" s="632"/>
      <c r="T64" s="632"/>
      <c r="U64" s="632"/>
      <c r="V64" s="633"/>
      <c r="W64" s="638" t="s">
        <v>84</v>
      </c>
      <c r="X64" s="638"/>
      <c r="Y64" s="638"/>
      <c r="Z64" s="638"/>
      <c r="AA64" s="638"/>
      <c r="AB64" s="638"/>
      <c r="AC64" s="638"/>
      <c r="AD64" s="638"/>
      <c r="AE64" s="638"/>
      <c r="AF64" s="638"/>
      <c r="AG64" s="638"/>
      <c r="AH64" s="638"/>
    </row>
    <row r="65" spans="1:34" x14ac:dyDescent="0.15">
      <c r="A65" s="626"/>
      <c r="B65" s="627"/>
      <c r="C65" s="627"/>
      <c r="D65" s="627"/>
      <c r="E65" s="627"/>
      <c r="F65" s="627"/>
      <c r="G65" s="627"/>
      <c r="H65" s="627"/>
      <c r="I65" s="627"/>
      <c r="J65" s="628"/>
      <c r="K65" s="634"/>
      <c r="L65" s="634"/>
      <c r="M65" s="634"/>
      <c r="N65" s="634"/>
      <c r="O65" s="634"/>
      <c r="P65" s="634"/>
      <c r="Q65" s="634"/>
      <c r="R65" s="634"/>
      <c r="S65" s="634"/>
      <c r="T65" s="634"/>
      <c r="U65" s="634"/>
      <c r="V65" s="635"/>
      <c r="W65" s="638"/>
      <c r="X65" s="638"/>
      <c r="Y65" s="638"/>
      <c r="Z65" s="638"/>
      <c r="AA65" s="638"/>
      <c r="AB65" s="638"/>
      <c r="AC65" s="638"/>
      <c r="AD65" s="638"/>
      <c r="AE65" s="638"/>
      <c r="AF65" s="638"/>
      <c r="AG65" s="638"/>
      <c r="AH65" s="638"/>
    </row>
    <row r="66" spans="1:34" x14ac:dyDescent="0.15">
      <c r="A66" s="626"/>
      <c r="B66" s="627"/>
      <c r="C66" s="627"/>
      <c r="D66" s="627"/>
      <c r="E66" s="627"/>
      <c r="F66" s="627"/>
      <c r="G66" s="627"/>
      <c r="H66" s="627"/>
      <c r="I66" s="627"/>
      <c r="J66" s="628"/>
      <c r="K66" s="634"/>
      <c r="L66" s="634"/>
      <c r="M66" s="634"/>
      <c r="N66" s="634"/>
      <c r="O66" s="634"/>
      <c r="P66" s="634"/>
      <c r="Q66" s="634"/>
      <c r="R66" s="634"/>
      <c r="S66" s="634"/>
      <c r="T66" s="634"/>
      <c r="U66" s="634"/>
      <c r="V66" s="635"/>
      <c r="W66" s="638" t="s">
        <v>79</v>
      </c>
      <c r="X66" s="638"/>
      <c r="Y66" s="638"/>
      <c r="Z66" s="638"/>
      <c r="AA66" s="638"/>
      <c r="AB66" s="638"/>
      <c r="AC66" s="638"/>
      <c r="AD66" s="638"/>
      <c r="AE66" s="638"/>
      <c r="AF66" s="638"/>
      <c r="AG66" s="638"/>
      <c r="AH66" s="638"/>
    </row>
    <row r="67" spans="1:34" x14ac:dyDescent="0.15">
      <c r="A67" s="629"/>
      <c r="B67" s="630"/>
      <c r="C67" s="630"/>
      <c r="D67" s="630"/>
      <c r="E67" s="630"/>
      <c r="F67" s="630"/>
      <c r="G67" s="630"/>
      <c r="H67" s="630"/>
      <c r="I67" s="630"/>
      <c r="J67" s="631"/>
      <c r="K67" s="636"/>
      <c r="L67" s="636"/>
      <c r="M67" s="636"/>
      <c r="N67" s="636"/>
      <c r="O67" s="636"/>
      <c r="P67" s="636"/>
      <c r="Q67" s="636"/>
      <c r="R67" s="636"/>
      <c r="S67" s="636"/>
      <c r="T67" s="636"/>
      <c r="U67" s="636"/>
      <c r="V67" s="637"/>
      <c r="W67" s="638"/>
      <c r="X67" s="638"/>
      <c r="Y67" s="638"/>
      <c r="Z67" s="638"/>
      <c r="AA67" s="638"/>
      <c r="AB67" s="638"/>
      <c r="AC67" s="638"/>
      <c r="AD67" s="638"/>
      <c r="AE67" s="638"/>
      <c r="AF67" s="638"/>
      <c r="AG67" s="638"/>
      <c r="AH67" s="638"/>
    </row>
  </sheetData>
  <mergeCells count="57">
    <mergeCell ref="A2:AI2"/>
    <mergeCell ref="I3:AA3"/>
    <mergeCell ref="AC5:AI5"/>
    <mergeCell ref="R9:U16"/>
    <mergeCell ref="V9:AE9"/>
    <mergeCell ref="AF9:AI9"/>
    <mergeCell ref="V11:AI16"/>
    <mergeCell ref="A20:AI20"/>
    <mergeCell ref="A23:G23"/>
    <mergeCell ref="H23:Q23"/>
    <mergeCell ref="R23:X23"/>
    <mergeCell ref="Y23:AH23"/>
    <mergeCell ref="A24:G24"/>
    <mergeCell ref="H24:Q24"/>
    <mergeCell ref="A27:H29"/>
    <mergeCell ref="I27:P29"/>
    <mergeCell ref="Q27:X29"/>
    <mergeCell ref="Y27:AH29"/>
    <mergeCell ref="A30:H33"/>
    <mergeCell ref="I30:P33"/>
    <mergeCell ref="Q30:X33"/>
    <mergeCell ref="Y30:AH31"/>
    <mergeCell ref="Y32:AH33"/>
    <mergeCell ref="A34:H37"/>
    <mergeCell ref="I34:P37"/>
    <mergeCell ref="Q34:X37"/>
    <mergeCell ref="Y34:AH35"/>
    <mergeCell ref="Y36:AH37"/>
    <mergeCell ref="A38:H41"/>
    <mergeCell ref="I38:P41"/>
    <mergeCell ref="Q38:X41"/>
    <mergeCell ref="Y38:AH39"/>
    <mergeCell ref="Y40:AH41"/>
    <mergeCell ref="A42:H45"/>
    <mergeCell ref="I42:P45"/>
    <mergeCell ref="Q42:X45"/>
    <mergeCell ref="Y42:AH43"/>
    <mergeCell ref="Y44:AH45"/>
    <mergeCell ref="A49:J51"/>
    <mergeCell ref="K49:V51"/>
    <mergeCell ref="W49:AH51"/>
    <mergeCell ref="A52:J55"/>
    <mergeCell ref="K52:V55"/>
    <mergeCell ref="W52:AH53"/>
    <mergeCell ref="W54:AH55"/>
    <mergeCell ref="A64:J67"/>
    <mergeCell ref="K64:V67"/>
    <mergeCell ref="W64:AH65"/>
    <mergeCell ref="W66:AH67"/>
    <mergeCell ref="A56:J59"/>
    <mergeCell ref="K56:V59"/>
    <mergeCell ref="W56:AH57"/>
    <mergeCell ref="W58:AH59"/>
    <mergeCell ref="A60:J63"/>
    <mergeCell ref="K60:V63"/>
    <mergeCell ref="W60:AH61"/>
    <mergeCell ref="W62:AH63"/>
  </mergeCells>
  <phoneticPr fontId="2"/>
  <pageMargins left="0.54" right="0.4" top="0.45" bottom="0.45" header="0.36" footer="0.36"/>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G67"/>
  <sheetViews>
    <sheetView view="pageBreakPreview" zoomScale="75" zoomScaleNormal="70" zoomScaleSheetLayoutView="75" workbookViewId="0">
      <selection activeCell="L9" sqref="L9"/>
    </sheetView>
  </sheetViews>
  <sheetFormatPr defaultRowHeight="13.5" x14ac:dyDescent="0.15"/>
  <cols>
    <col min="1" max="1" width="22" style="59" customWidth="1"/>
    <col min="2" max="2" width="13.375" customWidth="1"/>
    <col min="3" max="3" width="14.875" customWidth="1"/>
    <col min="4" max="4" width="13.25" customWidth="1"/>
    <col min="5" max="5" width="14.25" customWidth="1"/>
    <col min="6" max="6" width="13.5" bestFit="1" customWidth="1"/>
    <col min="7" max="7" width="18.375" customWidth="1"/>
    <col min="8" max="8" width="5.5" customWidth="1"/>
    <col min="9" max="9" width="9.25" customWidth="1"/>
    <col min="10" max="10" width="10.375" customWidth="1"/>
  </cols>
  <sheetData>
    <row r="1" spans="1:7" ht="40.5" customHeight="1" x14ac:dyDescent="0.15">
      <c r="A1" s="667" t="s">
        <v>91</v>
      </c>
      <c r="B1" s="667"/>
      <c r="C1" s="667"/>
      <c r="D1" s="667"/>
      <c r="E1" s="667"/>
      <c r="F1" s="667"/>
      <c r="G1" s="130" t="s">
        <v>192</v>
      </c>
    </row>
    <row r="2" spans="1:7" ht="14.25" thickBot="1" x14ac:dyDescent="0.2"/>
    <row r="3" spans="1:7" s="60" customFormat="1" ht="18" thickBot="1" x14ac:dyDescent="0.2">
      <c r="A3" s="120"/>
      <c r="B3" s="120" t="s">
        <v>86</v>
      </c>
      <c r="C3" s="121" t="s">
        <v>90</v>
      </c>
      <c r="D3" s="120" t="s">
        <v>86</v>
      </c>
      <c r="E3" s="121" t="s">
        <v>90</v>
      </c>
      <c r="F3" s="120" t="s">
        <v>86</v>
      </c>
      <c r="G3" s="121" t="s">
        <v>90</v>
      </c>
    </row>
    <row r="4" spans="1:7" s="60" customFormat="1" ht="17.25" x14ac:dyDescent="0.15">
      <c r="A4" s="122" t="s">
        <v>87</v>
      </c>
      <c r="B4" s="663" t="s">
        <v>195</v>
      </c>
      <c r="C4" s="123">
        <f>860+100</f>
        <v>960</v>
      </c>
      <c r="D4" s="663" t="s">
        <v>196</v>
      </c>
      <c r="E4" s="123">
        <f>C4+860</f>
        <v>1820</v>
      </c>
      <c r="F4" s="663" t="s">
        <v>194</v>
      </c>
      <c r="G4" s="123">
        <f>E4+860</f>
        <v>2680</v>
      </c>
    </row>
    <row r="5" spans="1:7" s="60" customFormat="1" ht="17.25" x14ac:dyDescent="0.15">
      <c r="A5" s="124" t="s">
        <v>88</v>
      </c>
      <c r="B5" s="664"/>
      <c r="C5" s="125">
        <f>1720+430</f>
        <v>2150</v>
      </c>
      <c r="D5" s="664"/>
      <c r="E5" s="125">
        <f>C5+1720</f>
        <v>3870</v>
      </c>
      <c r="F5" s="664"/>
      <c r="G5" s="125">
        <f>E5+1720</f>
        <v>5590</v>
      </c>
    </row>
    <row r="6" spans="1:7" s="60" customFormat="1" ht="17.25" x14ac:dyDescent="0.15">
      <c r="A6" s="126" t="s">
        <v>89</v>
      </c>
      <c r="B6" s="665"/>
      <c r="C6" s="127">
        <f>2580+430</f>
        <v>3010</v>
      </c>
      <c r="D6" s="665"/>
      <c r="E6" s="127">
        <f>C6+2580</f>
        <v>5590</v>
      </c>
      <c r="F6" s="665"/>
      <c r="G6" s="127">
        <f>E6+2580</f>
        <v>8170</v>
      </c>
    </row>
    <row r="7" spans="1:7" s="60" customFormat="1" ht="18" thickBot="1" x14ac:dyDescent="0.2">
      <c r="A7" s="128" t="s">
        <v>197</v>
      </c>
      <c r="B7" s="666"/>
      <c r="C7" s="129">
        <f>ROUND(C4*0.7,-1)</f>
        <v>670</v>
      </c>
      <c r="D7" s="666"/>
      <c r="E7" s="129">
        <f>C7+600</f>
        <v>1270</v>
      </c>
      <c r="F7" s="666"/>
      <c r="G7" s="129">
        <f>E7+600</f>
        <v>1870</v>
      </c>
    </row>
    <row r="8" spans="1:7" s="60" customFormat="1" ht="17.25" x14ac:dyDescent="0.15">
      <c r="A8" s="122" t="s">
        <v>87</v>
      </c>
      <c r="B8" s="663" t="s">
        <v>198</v>
      </c>
      <c r="C8" s="123">
        <f>G4+860</f>
        <v>3540</v>
      </c>
      <c r="D8" s="663" t="s">
        <v>199</v>
      </c>
      <c r="E8" s="123">
        <f>C8+860</f>
        <v>4400</v>
      </c>
      <c r="F8" s="663" t="s">
        <v>200</v>
      </c>
      <c r="G8" s="123">
        <f>E8+860</f>
        <v>5260</v>
      </c>
    </row>
    <row r="9" spans="1:7" s="60" customFormat="1" ht="17.25" x14ac:dyDescent="0.15">
      <c r="A9" s="124" t="s">
        <v>88</v>
      </c>
      <c r="B9" s="664"/>
      <c r="C9" s="125">
        <f>G5+1720</f>
        <v>7310</v>
      </c>
      <c r="D9" s="664"/>
      <c r="E9" s="125">
        <f>C9+860</f>
        <v>8170</v>
      </c>
      <c r="F9" s="664"/>
      <c r="G9" s="125">
        <f>E9+860</f>
        <v>9030</v>
      </c>
    </row>
    <row r="10" spans="1:7" s="60" customFormat="1" ht="17.25" x14ac:dyDescent="0.15">
      <c r="A10" s="126" t="s">
        <v>89</v>
      </c>
      <c r="B10" s="665"/>
      <c r="C10" s="127">
        <f>G6+2580</f>
        <v>10750</v>
      </c>
      <c r="D10" s="665"/>
      <c r="E10" s="127">
        <f>C10+1720</f>
        <v>12470</v>
      </c>
      <c r="F10" s="665"/>
      <c r="G10" s="127">
        <f>E10+1720</f>
        <v>14190</v>
      </c>
    </row>
    <row r="11" spans="1:7" s="60" customFormat="1" ht="18" thickBot="1" x14ac:dyDescent="0.2">
      <c r="A11" s="128" t="s">
        <v>197</v>
      </c>
      <c r="B11" s="666"/>
      <c r="C11" s="129">
        <f>G7+600</f>
        <v>2470</v>
      </c>
      <c r="D11" s="666"/>
      <c r="E11" s="129">
        <f>C11+600</f>
        <v>3070</v>
      </c>
      <c r="F11" s="666"/>
      <c r="G11" s="129">
        <f>E11+600</f>
        <v>3670</v>
      </c>
    </row>
    <row r="12" spans="1:7" s="60" customFormat="1" ht="17.25" x14ac:dyDescent="0.15">
      <c r="A12" s="122" t="s">
        <v>87</v>
      </c>
      <c r="B12" s="663" t="s">
        <v>201</v>
      </c>
      <c r="C12" s="123">
        <f>G8+860</f>
        <v>6120</v>
      </c>
      <c r="D12" s="663" t="s">
        <v>202</v>
      </c>
      <c r="E12" s="123">
        <f>C12+860</f>
        <v>6980</v>
      </c>
      <c r="F12" s="663" t="s">
        <v>203</v>
      </c>
      <c r="G12" s="123">
        <f>E12+860</f>
        <v>7840</v>
      </c>
    </row>
    <row r="13" spans="1:7" s="60" customFormat="1" ht="17.25" x14ac:dyDescent="0.15">
      <c r="A13" s="124" t="s">
        <v>88</v>
      </c>
      <c r="B13" s="664"/>
      <c r="C13" s="125">
        <f>G9+860</f>
        <v>9890</v>
      </c>
      <c r="D13" s="664"/>
      <c r="E13" s="125">
        <f>C13+860</f>
        <v>10750</v>
      </c>
      <c r="F13" s="664"/>
      <c r="G13" s="125">
        <f>E13+860</f>
        <v>11610</v>
      </c>
    </row>
    <row r="14" spans="1:7" s="60" customFormat="1" ht="17.25" x14ac:dyDescent="0.15">
      <c r="A14" s="126" t="s">
        <v>89</v>
      </c>
      <c r="B14" s="665"/>
      <c r="C14" s="127">
        <f>G10+1720</f>
        <v>15910</v>
      </c>
      <c r="D14" s="665"/>
      <c r="E14" s="127">
        <f>C14+1720</f>
        <v>17630</v>
      </c>
      <c r="F14" s="665"/>
      <c r="G14" s="127">
        <f>E14+1720</f>
        <v>19350</v>
      </c>
    </row>
    <row r="15" spans="1:7" s="60" customFormat="1" ht="18" thickBot="1" x14ac:dyDescent="0.2">
      <c r="A15" s="128" t="s">
        <v>197</v>
      </c>
      <c r="B15" s="666"/>
      <c r="C15" s="129">
        <f>G11+600</f>
        <v>4270</v>
      </c>
      <c r="D15" s="666"/>
      <c r="E15" s="129">
        <f>C15+600</f>
        <v>4870</v>
      </c>
      <c r="F15" s="666"/>
      <c r="G15" s="129">
        <f>E15+600</f>
        <v>5470</v>
      </c>
    </row>
    <row r="16" spans="1:7" s="60" customFormat="1" ht="17.25" x14ac:dyDescent="0.15">
      <c r="A16" s="122" t="s">
        <v>87</v>
      </c>
      <c r="B16" s="663" t="s">
        <v>204</v>
      </c>
      <c r="C16" s="123">
        <f>G12+700</f>
        <v>8540</v>
      </c>
      <c r="D16" s="663" t="s">
        <v>205</v>
      </c>
      <c r="E16" s="123">
        <f>C16+700</f>
        <v>9240</v>
      </c>
      <c r="F16" s="663" t="s">
        <v>206</v>
      </c>
      <c r="G16" s="123">
        <f t="shared" ref="G16" si="0">E16+700</f>
        <v>9940</v>
      </c>
    </row>
    <row r="17" spans="1:7" s="60" customFormat="1" ht="17.25" x14ac:dyDescent="0.15">
      <c r="A17" s="124" t="s">
        <v>88</v>
      </c>
      <c r="B17" s="664"/>
      <c r="C17" s="125">
        <f t="shared" ref="C17" si="1">G13+860</f>
        <v>12470</v>
      </c>
      <c r="D17" s="664"/>
      <c r="E17" s="125">
        <f t="shared" ref="E17" si="2">C17+860</f>
        <v>13330</v>
      </c>
      <c r="F17" s="664"/>
      <c r="G17" s="125">
        <f t="shared" ref="G17" si="3">E17+860</f>
        <v>14190</v>
      </c>
    </row>
    <row r="18" spans="1:7" s="60" customFormat="1" ht="17.25" x14ac:dyDescent="0.15">
      <c r="A18" s="126" t="s">
        <v>89</v>
      </c>
      <c r="B18" s="665"/>
      <c r="C18" s="127">
        <f t="shared" ref="C18" si="4">G14+1720</f>
        <v>21070</v>
      </c>
      <c r="D18" s="665"/>
      <c r="E18" s="127">
        <f t="shared" ref="E18" si="5">C18+1720</f>
        <v>22790</v>
      </c>
      <c r="F18" s="665"/>
      <c r="G18" s="127">
        <f t="shared" ref="G18" si="6">E18+1720</f>
        <v>24510</v>
      </c>
    </row>
    <row r="19" spans="1:7" s="60" customFormat="1" ht="18" thickBot="1" x14ac:dyDescent="0.2">
      <c r="A19" s="128" t="s">
        <v>197</v>
      </c>
      <c r="B19" s="666"/>
      <c r="C19" s="129">
        <f>G15+500</f>
        <v>5970</v>
      </c>
      <c r="D19" s="666"/>
      <c r="E19" s="129">
        <f>C19+500</f>
        <v>6470</v>
      </c>
      <c r="F19" s="666"/>
      <c r="G19" s="129">
        <f>E19+500</f>
        <v>6970</v>
      </c>
    </row>
    <row r="20" spans="1:7" s="60" customFormat="1" ht="17.25" x14ac:dyDescent="0.15">
      <c r="A20" s="122" t="s">
        <v>87</v>
      </c>
      <c r="B20" s="663" t="s">
        <v>207</v>
      </c>
      <c r="C20" s="123">
        <f t="shared" ref="C20" si="7">G16+700</f>
        <v>10640</v>
      </c>
      <c r="D20" s="663" t="s">
        <v>208</v>
      </c>
      <c r="E20" s="123">
        <f t="shared" ref="E20" si="8">C20+700</f>
        <v>11340</v>
      </c>
      <c r="F20" s="663" t="s">
        <v>209</v>
      </c>
      <c r="G20" s="123">
        <f t="shared" ref="G20" si="9">E20+700</f>
        <v>12040</v>
      </c>
    </row>
    <row r="21" spans="1:7" s="60" customFormat="1" ht="17.25" x14ac:dyDescent="0.15">
      <c r="A21" s="124" t="s">
        <v>88</v>
      </c>
      <c r="B21" s="664"/>
      <c r="C21" s="125">
        <f t="shared" ref="C21" si="10">G17+860</f>
        <v>15050</v>
      </c>
      <c r="D21" s="664"/>
      <c r="E21" s="125">
        <f t="shared" ref="E21" si="11">C21+860</f>
        <v>15910</v>
      </c>
      <c r="F21" s="664"/>
      <c r="G21" s="125">
        <f t="shared" ref="G21" si="12">E21+860</f>
        <v>16770</v>
      </c>
    </row>
    <row r="22" spans="1:7" s="60" customFormat="1" ht="17.25" x14ac:dyDescent="0.15">
      <c r="A22" s="126" t="s">
        <v>89</v>
      </c>
      <c r="B22" s="665"/>
      <c r="C22" s="127">
        <f t="shared" ref="C22" si="13">G18+1720</f>
        <v>26230</v>
      </c>
      <c r="D22" s="665"/>
      <c r="E22" s="127">
        <f t="shared" ref="E22" si="14">C22+1720</f>
        <v>27950</v>
      </c>
      <c r="F22" s="665"/>
      <c r="G22" s="127">
        <f t="shared" ref="G22" si="15">E22+1720</f>
        <v>29670</v>
      </c>
    </row>
    <row r="23" spans="1:7" s="60" customFormat="1" ht="18" thickBot="1" x14ac:dyDescent="0.2">
      <c r="A23" s="128" t="s">
        <v>197</v>
      </c>
      <c r="B23" s="666"/>
      <c r="C23" s="129">
        <f>G19+500</f>
        <v>7470</v>
      </c>
      <c r="D23" s="666"/>
      <c r="E23" s="129">
        <f>C23+500</f>
        <v>7970</v>
      </c>
      <c r="F23" s="666"/>
      <c r="G23" s="129">
        <f>E23+500</f>
        <v>8470</v>
      </c>
    </row>
    <row r="24" spans="1:7" s="60" customFormat="1" ht="17.25" x14ac:dyDescent="0.15">
      <c r="A24" s="122" t="s">
        <v>87</v>
      </c>
      <c r="B24" s="663" t="s">
        <v>210</v>
      </c>
      <c r="C24" s="123">
        <f t="shared" ref="C24" si="16">G20+700</f>
        <v>12740</v>
      </c>
      <c r="D24" s="663" t="s">
        <v>211</v>
      </c>
      <c r="E24" s="123">
        <f t="shared" ref="E24" si="17">C24+700</f>
        <v>13440</v>
      </c>
      <c r="F24" s="663" t="s">
        <v>212</v>
      </c>
      <c r="G24" s="123">
        <f t="shared" ref="G24" si="18">E24+700</f>
        <v>14140</v>
      </c>
    </row>
    <row r="25" spans="1:7" s="60" customFormat="1" ht="17.25" x14ac:dyDescent="0.15">
      <c r="A25" s="124" t="s">
        <v>88</v>
      </c>
      <c r="B25" s="664"/>
      <c r="C25" s="125">
        <f t="shared" ref="C25" si="19">G21+860</f>
        <v>17630</v>
      </c>
      <c r="D25" s="664"/>
      <c r="E25" s="125">
        <f t="shared" ref="E25" si="20">C25+860</f>
        <v>18490</v>
      </c>
      <c r="F25" s="664"/>
      <c r="G25" s="125">
        <f t="shared" ref="G25" si="21">E25+860</f>
        <v>19350</v>
      </c>
    </row>
    <row r="26" spans="1:7" s="60" customFormat="1" ht="17.25" x14ac:dyDescent="0.15">
      <c r="A26" s="126" t="s">
        <v>89</v>
      </c>
      <c r="B26" s="665"/>
      <c r="C26" s="127">
        <f t="shared" ref="C26" si="22">G22+1720</f>
        <v>31390</v>
      </c>
      <c r="D26" s="665"/>
      <c r="E26" s="127">
        <f t="shared" ref="E26" si="23">C26+1720</f>
        <v>33110</v>
      </c>
      <c r="F26" s="665"/>
      <c r="G26" s="127">
        <f t="shared" ref="G26" si="24">E26+1720</f>
        <v>34830</v>
      </c>
    </row>
    <row r="27" spans="1:7" s="60" customFormat="1" ht="18" thickBot="1" x14ac:dyDescent="0.2">
      <c r="A27" s="128" t="s">
        <v>197</v>
      </c>
      <c r="B27" s="666"/>
      <c r="C27" s="129">
        <f>G23+500</f>
        <v>8970</v>
      </c>
      <c r="D27" s="666"/>
      <c r="E27" s="129">
        <f>C27+500</f>
        <v>9470</v>
      </c>
      <c r="F27" s="666"/>
      <c r="G27" s="129">
        <f>E27+500</f>
        <v>9970</v>
      </c>
    </row>
    <row r="28" spans="1:7" s="60" customFormat="1" ht="17.25" x14ac:dyDescent="0.15">
      <c r="A28" s="122" t="s">
        <v>87</v>
      </c>
      <c r="B28" s="663" t="s">
        <v>213</v>
      </c>
      <c r="C28" s="123">
        <f t="shared" ref="C28" si="25">G24+700</f>
        <v>14840</v>
      </c>
      <c r="D28" s="663" t="s">
        <v>214</v>
      </c>
      <c r="E28" s="123">
        <f t="shared" ref="E28" si="26">C28+700</f>
        <v>15540</v>
      </c>
      <c r="F28" s="663" t="s">
        <v>215</v>
      </c>
      <c r="G28" s="123">
        <f t="shared" ref="G28" si="27">E28+700</f>
        <v>16240</v>
      </c>
    </row>
    <row r="29" spans="1:7" s="60" customFormat="1" ht="17.25" x14ac:dyDescent="0.15">
      <c r="A29" s="124" t="s">
        <v>88</v>
      </c>
      <c r="B29" s="664"/>
      <c r="C29" s="125">
        <f t="shared" ref="C29" si="28">G25+860</f>
        <v>20210</v>
      </c>
      <c r="D29" s="664"/>
      <c r="E29" s="125">
        <f t="shared" ref="E29" si="29">C29+860</f>
        <v>21070</v>
      </c>
      <c r="F29" s="664"/>
      <c r="G29" s="125">
        <f t="shared" ref="G29" si="30">E29+860</f>
        <v>21930</v>
      </c>
    </row>
    <row r="30" spans="1:7" s="60" customFormat="1" ht="17.25" x14ac:dyDescent="0.15">
      <c r="A30" s="126" t="s">
        <v>89</v>
      </c>
      <c r="B30" s="665"/>
      <c r="C30" s="127">
        <f t="shared" ref="C30" si="31">G26+1720</f>
        <v>36550</v>
      </c>
      <c r="D30" s="665"/>
      <c r="E30" s="127">
        <f t="shared" ref="E30" si="32">C30+1720</f>
        <v>38270</v>
      </c>
      <c r="F30" s="665"/>
      <c r="G30" s="127">
        <f t="shared" ref="G30" si="33">E30+1720</f>
        <v>39990</v>
      </c>
    </row>
    <row r="31" spans="1:7" s="60" customFormat="1" ht="18" thickBot="1" x14ac:dyDescent="0.2">
      <c r="A31" s="128" t="s">
        <v>197</v>
      </c>
      <c r="B31" s="666"/>
      <c r="C31" s="129">
        <f>G27+500</f>
        <v>10470</v>
      </c>
      <c r="D31" s="666"/>
      <c r="E31" s="129">
        <f>C31+500</f>
        <v>10970</v>
      </c>
      <c r="F31" s="666"/>
      <c r="G31" s="129">
        <f>E31+500</f>
        <v>11470</v>
      </c>
    </row>
    <row r="32" spans="1:7" s="60" customFormat="1" ht="17.25" x14ac:dyDescent="0.15">
      <c r="A32" s="122" t="s">
        <v>87</v>
      </c>
      <c r="B32" s="663" t="s">
        <v>216</v>
      </c>
      <c r="C32" s="123">
        <f t="shared" ref="C32" si="34">G28+700</f>
        <v>16940</v>
      </c>
      <c r="D32" s="663" t="s">
        <v>217</v>
      </c>
      <c r="E32" s="123">
        <f t="shared" ref="E32" si="35">C32+700</f>
        <v>17640</v>
      </c>
      <c r="F32" s="663" t="s">
        <v>218</v>
      </c>
      <c r="G32" s="123">
        <f t="shared" ref="G32" si="36">E32+700</f>
        <v>18340</v>
      </c>
    </row>
    <row r="33" spans="1:7" s="60" customFormat="1" ht="17.25" x14ac:dyDescent="0.15">
      <c r="A33" s="124" t="s">
        <v>88</v>
      </c>
      <c r="B33" s="664"/>
      <c r="C33" s="125">
        <f t="shared" ref="C33" si="37">G29+860</f>
        <v>22790</v>
      </c>
      <c r="D33" s="664"/>
      <c r="E33" s="125">
        <f t="shared" ref="E33" si="38">C33+860</f>
        <v>23650</v>
      </c>
      <c r="F33" s="664"/>
      <c r="G33" s="125">
        <f t="shared" ref="G33" si="39">E33+860</f>
        <v>24510</v>
      </c>
    </row>
    <row r="34" spans="1:7" s="60" customFormat="1" ht="17.25" x14ac:dyDescent="0.15">
      <c r="A34" s="126" t="s">
        <v>89</v>
      </c>
      <c r="B34" s="665"/>
      <c r="C34" s="127">
        <f>G30+1720</f>
        <v>41710</v>
      </c>
      <c r="D34" s="665"/>
      <c r="E34" s="127">
        <f t="shared" ref="E34" si="40">C34+1720</f>
        <v>43430</v>
      </c>
      <c r="F34" s="665"/>
      <c r="G34" s="127">
        <f t="shared" ref="G34" si="41">E34+1720</f>
        <v>45150</v>
      </c>
    </row>
    <row r="35" spans="1:7" s="60" customFormat="1" ht="18" thickBot="1" x14ac:dyDescent="0.2">
      <c r="A35" s="128" t="s">
        <v>197</v>
      </c>
      <c r="B35" s="666"/>
      <c r="C35" s="129">
        <f>G31+500</f>
        <v>11970</v>
      </c>
      <c r="D35" s="666"/>
      <c r="E35" s="129">
        <f>C35+500</f>
        <v>12470</v>
      </c>
      <c r="F35" s="666"/>
      <c r="G35" s="129">
        <f>E35+500</f>
        <v>12970</v>
      </c>
    </row>
    <row r="36" spans="1:7" s="60" customFormat="1" ht="17.25" x14ac:dyDescent="0.15">
      <c r="A36" s="122" t="s">
        <v>87</v>
      </c>
      <c r="B36" s="663" t="s">
        <v>219</v>
      </c>
      <c r="C36" s="123">
        <f t="shared" ref="C36" si="42">G32+700</f>
        <v>19040</v>
      </c>
      <c r="D36" s="663" t="s">
        <v>220</v>
      </c>
      <c r="E36" s="123">
        <f t="shared" ref="E36" si="43">C36+700</f>
        <v>19740</v>
      </c>
      <c r="F36" s="663" t="s">
        <v>221</v>
      </c>
      <c r="G36" s="123">
        <f t="shared" ref="G36" si="44">E36+700</f>
        <v>20440</v>
      </c>
    </row>
    <row r="37" spans="1:7" s="60" customFormat="1" ht="17.25" x14ac:dyDescent="0.15">
      <c r="A37" s="124" t="s">
        <v>88</v>
      </c>
      <c r="B37" s="664"/>
      <c r="C37" s="125">
        <f t="shared" ref="C37" si="45">G33+860</f>
        <v>25370</v>
      </c>
      <c r="D37" s="664"/>
      <c r="E37" s="125">
        <f t="shared" ref="E37" si="46">C37+860</f>
        <v>26230</v>
      </c>
      <c r="F37" s="664"/>
      <c r="G37" s="125">
        <f t="shared" ref="G37" si="47">E37+860</f>
        <v>27090</v>
      </c>
    </row>
    <row r="38" spans="1:7" s="60" customFormat="1" ht="17.25" x14ac:dyDescent="0.15">
      <c r="A38" s="126" t="s">
        <v>89</v>
      </c>
      <c r="B38" s="665"/>
      <c r="C38" s="127">
        <f t="shared" ref="C38" si="48">G34+1720</f>
        <v>46870</v>
      </c>
      <c r="D38" s="665"/>
      <c r="E38" s="127">
        <f t="shared" ref="E38" si="49">C38+1720</f>
        <v>48590</v>
      </c>
      <c r="F38" s="665"/>
      <c r="G38" s="127">
        <f t="shared" ref="G38" si="50">E38+1720</f>
        <v>50310</v>
      </c>
    </row>
    <row r="39" spans="1:7" s="60" customFormat="1" ht="18" thickBot="1" x14ac:dyDescent="0.2">
      <c r="A39" s="128" t="s">
        <v>197</v>
      </c>
      <c r="B39" s="666"/>
      <c r="C39" s="129">
        <f>G35+500</f>
        <v>13470</v>
      </c>
      <c r="D39" s="666"/>
      <c r="E39" s="129">
        <f>C39+500</f>
        <v>13970</v>
      </c>
      <c r="F39" s="666"/>
      <c r="G39" s="129">
        <f>E39+500</f>
        <v>14470</v>
      </c>
    </row>
    <row r="40" spans="1:7" s="60" customFormat="1" ht="17.25" x14ac:dyDescent="0.15">
      <c r="A40" s="122" t="s">
        <v>87</v>
      </c>
      <c r="B40" s="663" t="s">
        <v>222</v>
      </c>
      <c r="C40" s="123">
        <f t="shared" ref="C40" si="51">G36+700</f>
        <v>21140</v>
      </c>
      <c r="D40" s="663" t="s">
        <v>223</v>
      </c>
      <c r="E40" s="123">
        <f t="shared" ref="E40" si="52">C40+700</f>
        <v>21840</v>
      </c>
      <c r="F40" s="663" t="s">
        <v>224</v>
      </c>
      <c r="G40" s="123">
        <f t="shared" ref="G40" si="53">E40+700</f>
        <v>22540</v>
      </c>
    </row>
    <row r="41" spans="1:7" s="60" customFormat="1" ht="17.25" x14ac:dyDescent="0.15">
      <c r="A41" s="124" t="s">
        <v>88</v>
      </c>
      <c r="B41" s="664"/>
      <c r="C41" s="125">
        <f t="shared" ref="C41" si="54">G37+860</f>
        <v>27950</v>
      </c>
      <c r="D41" s="664"/>
      <c r="E41" s="125">
        <f t="shared" ref="E41" si="55">C41+860</f>
        <v>28810</v>
      </c>
      <c r="F41" s="664"/>
      <c r="G41" s="125">
        <f t="shared" ref="G41" si="56">E41+860</f>
        <v>29670</v>
      </c>
    </row>
    <row r="42" spans="1:7" s="60" customFormat="1" ht="17.25" x14ac:dyDescent="0.15">
      <c r="A42" s="126" t="s">
        <v>89</v>
      </c>
      <c r="B42" s="665"/>
      <c r="C42" s="127">
        <f t="shared" ref="C42" si="57">G38+1720</f>
        <v>52030</v>
      </c>
      <c r="D42" s="665"/>
      <c r="E42" s="127">
        <f t="shared" ref="E42" si="58">C42+1720</f>
        <v>53750</v>
      </c>
      <c r="F42" s="665"/>
      <c r="G42" s="127">
        <f t="shared" ref="G42" si="59">E42+1720</f>
        <v>55470</v>
      </c>
    </row>
    <row r="43" spans="1:7" s="60" customFormat="1" ht="18" thickBot="1" x14ac:dyDescent="0.2">
      <c r="A43" s="128" t="s">
        <v>197</v>
      </c>
      <c r="B43" s="666"/>
      <c r="C43" s="129">
        <f>G39+500</f>
        <v>14970</v>
      </c>
      <c r="D43" s="666"/>
      <c r="E43" s="129">
        <f>C43+500</f>
        <v>15470</v>
      </c>
      <c r="F43" s="666"/>
      <c r="G43" s="129">
        <f>E43+500</f>
        <v>15970</v>
      </c>
    </row>
    <row r="44" spans="1:7" s="60" customFormat="1" ht="17.25" x14ac:dyDescent="0.15">
      <c r="A44" s="122" t="s">
        <v>87</v>
      </c>
      <c r="B44" s="663" t="s">
        <v>225</v>
      </c>
      <c r="C44" s="123">
        <f t="shared" ref="C44" si="60">G40+700</f>
        <v>23240</v>
      </c>
      <c r="D44" s="663" t="s">
        <v>226</v>
      </c>
      <c r="E44" s="123">
        <f t="shared" ref="E44" si="61">C44+700</f>
        <v>23940</v>
      </c>
      <c r="F44" s="663" t="s">
        <v>227</v>
      </c>
      <c r="G44" s="123">
        <f t="shared" ref="G44" si="62">E44+700</f>
        <v>24640</v>
      </c>
    </row>
    <row r="45" spans="1:7" s="60" customFormat="1" ht="17.25" x14ac:dyDescent="0.15">
      <c r="A45" s="124" t="s">
        <v>88</v>
      </c>
      <c r="B45" s="664"/>
      <c r="C45" s="125">
        <f t="shared" ref="C45" si="63">G41+860</f>
        <v>30530</v>
      </c>
      <c r="D45" s="664"/>
      <c r="E45" s="125">
        <f t="shared" ref="E45" si="64">C45+860</f>
        <v>31390</v>
      </c>
      <c r="F45" s="664"/>
      <c r="G45" s="125">
        <f t="shared" ref="G45" si="65">E45+860</f>
        <v>32250</v>
      </c>
    </row>
    <row r="46" spans="1:7" s="60" customFormat="1" ht="17.25" x14ac:dyDescent="0.15">
      <c r="A46" s="126" t="s">
        <v>89</v>
      </c>
      <c r="B46" s="665"/>
      <c r="C46" s="127">
        <f t="shared" ref="C46" si="66">G42+1720</f>
        <v>57190</v>
      </c>
      <c r="D46" s="665"/>
      <c r="E46" s="127">
        <f t="shared" ref="E46" si="67">C46+1720</f>
        <v>58910</v>
      </c>
      <c r="F46" s="665"/>
      <c r="G46" s="127">
        <f t="shared" ref="G46" si="68">E46+1720</f>
        <v>60630</v>
      </c>
    </row>
    <row r="47" spans="1:7" s="60" customFormat="1" ht="18" thickBot="1" x14ac:dyDescent="0.2">
      <c r="A47" s="128" t="s">
        <v>197</v>
      </c>
      <c r="B47" s="666"/>
      <c r="C47" s="129">
        <f>G43+500</f>
        <v>16470</v>
      </c>
      <c r="D47" s="666"/>
      <c r="E47" s="129">
        <f>C47+500</f>
        <v>16970</v>
      </c>
      <c r="F47" s="666"/>
      <c r="G47" s="129">
        <f>E47+500</f>
        <v>17470</v>
      </c>
    </row>
    <row r="48" spans="1:7" s="60" customFormat="1" ht="17.25" x14ac:dyDescent="0.15">
      <c r="A48" s="122" t="s">
        <v>87</v>
      </c>
      <c r="B48" s="663" t="s">
        <v>228</v>
      </c>
      <c r="C48" s="123">
        <f t="shared" ref="C48" si="69">G44+700</f>
        <v>25340</v>
      </c>
      <c r="D48" s="663" t="s">
        <v>229</v>
      </c>
      <c r="E48" s="123">
        <f t="shared" ref="E48" si="70">C48+700</f>
        <v>26040</v>
      </c>
      <c r="F48" s="663" t="s">
        <v>230</v>
      </c>
      <c r="G48" s="123">
        <f t="shared" ref="G48" si="71">E48+700</f>
        <v>26740</v>
      </c>
    </row>
    <row r="49" spans="1:7" s="60" customFormat="1" ht="17.25" x14ac:dyDescent="0.15">
      <c r="A49" s="124" t="s">
        <v>88</v>
      </c>
      <c r="B49" s="664"/>
      <c r="C49" s="125">
        <f t="shared" ref="C49" si="72">G45+860</f>
        <v>33110</v>
      </c>
      <c r="D49" s="664"/>
      <c r="E49" s="125">
        <f t="shared" ref="E49" si="73">C49+860</f>
        <v>33970</v>
      </c>
      <c r="F49" s="664"/>
      <c r="G49" s="125">
        <f t="shared" ref="G49" si="74">E49+860</f>
        <v>34830</v>
      </c>
    </row>
    <row r="50" spans="1:7" s="60" customFormat="1" ht="17.25" x14ac:dyDescent="0.15">
      <c r="A50" s="126" t="s">
        <v>89</v>
      </c>
      <c r="B50" s="665"/>
      <c r="C50" s="127">
        <f t="shared" ref="C50" si="75">G46+1720</f>
        <v>62350</v>
      </c>
      <c r="D50" s="665"/>
      <c r="E50" s="127">
        <f t="shared" ref="E50" si="76">C50+1720</f>
        <v>64070</v>
      </c>
      <c r="F50" s="665"/>
      <c r="G50" s="127">
        <f t="shared" ref="G50" si="77">E50+1720</f>
        <v>65790</v>
      </c>
    </row>
    <row r="51" spans="1:7" s="60" customFormat="1" ht="18" thickBot="1" x14ac:dyDescent="0.2">
      <c r="A51" s="128" t="s">
        <v>197</v>
      </c>
      <c r="B51" s="666"/>
      <c r="C51" s="129">
        <f>G47+500</f>
        <v>17970</v>
      </c>
      <c r="D51" s="666"/>
      <c r="E51" s="129">
        <f>C51+500</f>
        <v>18470</v>
      </c>
      <c r="F51" s="666"/>
      <c r="G51" s="129">
        <f>E51+500</f>
        <v>18970</v>
      </c>
    </row>
    <row r="52" spans="1:7" s="60" customFormat="1" ht="17.25" x14ac:dyDescent="0.15">
      <c r="A52" s="122" t="s">
        <v>87</v>
      </c>
      <c r="B52" s="663" t="s">
        <v>231</v>
      </c>
      <c r="C52" s="123">
        <f t="shared" ref="C52" si="78">G48+700</f>
        <v>27440</v>
      </c>
      <c r="D52" s="663" t="s">
        <v>232</v>
      </c>
      <c r="E52" s="123">
        <f t="shared" ref="E52" si="79">C52+700</f>
        <v>28140</v>
      </c>
      <c r="F52" s="663" t="s">
        <v>233</v>
      </c>
      <c r="G52" s="123">
        <f t="shared" ref="G52" si="80">E52+700</f>
        <v>28840</v>
      </c>
    </row>
    <row r="53" spans="1:7" s="60" customFormat="1" ht="17.25" x14ac:dyDescent="0.15">
      <c r="A53" s="124" t="s">
        <v>88</v>
      </c>
      <c r="B53" s="664"/>
      <c r="C53" s="125">
        <f t="shared" ref="C53" si="81">G49+860</f>
        <v>35690</v>
      </c>
      <c r="D53" s="664"/>
      <c r="E53" s="125">
        <f t="shared" ref="E53" si="82">C53+860</f>
        <v>36550</v>
      </c>
      <c r="F53" s="664"/>
      <c r="G53" s="125">
        <f t="shared" ref="G53" si="83">E53+860</f>
        <v>37410</v>
      </c>
    </row>
    <row r="54" spans="1:7" s="60" customFormat="1" ht="17.25" x14ac:dyDescent="0.15">
      <c r="A54" s="126" t="s">
        <v>89</v>
      </c>
      <c r="B54" s="665"/>
      <c r="C54" s="127">
        <f t="shared" ref="C54" si="84">G50+1720</f>
        <v>67510</v>
      </c>
      <c r="D54" s="665"/>
      <c r="E54" s="127">
        <f t="shared" ref="E54" si="85">C54+1720</f>
        <v>69230</v>
      </c>
      <c r="F54" s="665"/>
      <c r="G54" s="127">
        <f t="shared" ref="G54" si="86">E54+1720</f>
        <v>70950</v>
      </c>
    </row>
    <row r="55" spans="1:7" s="60" customFormat="1" ht="18" thickBot="1" x14ac:dyDescent="0.2">
      <c r="A55" s="128" t="s">
        <v>197</v>
      </c>
      <c r="B55" s="666"/>
      <c r="C55" s="129">
        <f>G51+500</f>
        <v>19470</v>
      </c>
      <c r="D55" s="666"/>
      <c r="E55" s="129">
        <f>C55+500</f>
        <v>19970</v>
      </c>
      <c r="F55" s="666"/>
      <c r="G55" s="129">
        <f>E55+500</f>
        <v>20470</v>
      </c>
    </row>
    <row r="56" spans="1:7" s="60" customFormat="1" ht="17.25" x14ac:dyDescent="0.15">
      <c r="A56" s="122" t="s">
        <v>87</v>
      </c>
      <c r="B56" s="663" t="s">
        <v>234</v>
      </c>
      <c r="C56" s="123">
        <f t="shared" ref="C56" si="87">G52+700</f>
        <v>29540</v>
      </c>
      <c r="D56" s="663" t="s">
        <v>235</v>
      </c>
      <c r="E56" s="123">
        <f t="shared" ref="E56" si="88">C56+700</f>
        <v>30240</v>
      </c>
      <c r="F56" s="663" t="s">
        <v>236</v>
      </c>
      <c r="G56" s="123">
        <f t="shared" ref="G56" si="89">E56+700</f>
        <v>30940</v>
      </c>
    </row>
    <row r="57" spans="1:7" s="60" customFormat="1" ht="17.25" x14ac:dyDescent="0.15">
      <c r="A57" s="124" t="s">
        <v>88</v>
      </c>
      <c r="B57" s="664"/>
      <c r="C57" s="125">
        <f t="shared" ref="C57" si="90">G53+860</f>
        <v>38270</v>
      </c>
      <c r="D57" s="664"/>
      <c r="E57" s="125">
        <f t="shared" ref="E57" si="91">C57+860</f>
        <v>39130</v>
      </c>
      <c r="F57" s="664"/>
      <c r="G57" s="125">
        <f t="shared" ref="G57" si="92">E57+860</f>
        <v>39990</v>
      </c>
    </row>
    <row r="58" spans="1:7" s="60" customFormat="1" ht="17.25" x14ac:dyDescent="0.15">
      <c r="A58" s="126" t="s">
        <v>89</v>
      </c>
      <c r="B58" s="665"/>
      <c r="C58" s="127">
        <f t="shared" ref="C58" si="93">G54+1720</f>
        <v>72670</v>
      </c>
      <c r="D58" s="665"/>
      <c r="E58" s="127">
        <f t="shared" ref="E58" si="94">C58+1720</f>
        <v>74390</v>
      </c>
      <c r="F58" s="665"/>
      <c r="G58" s="127">
        <f t="shared" ref="G58" si="95">E58+1720</f>
        <v>76110</v>
      </c>
    </row>
    <row r="59" spans="1:7" s="60" customFormat="1" ht="18" thickBot="1" x14ac:dyDescent="0.2">
      <c r="A59" s="128" t="s">
        <v>197</v>
      </c>
      <c r="B59" s="666"/>
      <c r="C59" s="129">
        <f>G55+500</f>
        <v>20970</v>
      </c>
      <c r="D59" s="666"/>
      <c r="E59" s="129">
        <f>C59+500</f>
        <v>21470</v>
      </c>
      <c r="F59" s="666"/>
      <c r="G59" s="129">
        <f>E59+500</f>
        <v>21970</v>
      </c>
    </row>
    <row r="60" spans="1:7" s="60" customFormat="1" ht="17.25" x14ac:dyDescent="0.15">
      <c r="A60" s="122" t="s">
        <v>87</v>
      </c>
      <c r="B60" s="663" t="s">
        <v>237</v>
      </c>
      <c r="C60" s="123">
        <f t="shared" ref="C60" si="96">G56+700</f>
        <v>31640</v>
      </c>
      <c r="D60" s="663" t="s">
        <v>238</v>
      </c>
      <c r="E60" s="123">
        <f t="shared" ref="E60" si="97">C60+700</f>
        <v>32340</v>
      </c>
      <c r="F60" s="663" t="s">
        <v>239</v>
      </c>
      <c r="G60" s="123">
        <f t="shared" ref="G60" si="98">E60+700</f>
        <v>33040</v>
      </c>
    </row>
    <row r="61" spans="1:7" ht="14.25" customHeight="1" x14ac:dyDescent="0.15">
      <c r="A61" s="124" t="s">
        <v>88</v>
      </c>
      <c r="B61" s="664"/>
      <c r="C61" s="125">
        <f t="shared" ref="C61" si="99">G57+860</f>
        <v>40850</v>
      </c>
      <c r="D61" s="664"/>
      <c r="E61" s="125">
        <f t="shared" ref="E61" si="100">C61+860</f>
        <v>41710</v>
      </c>
      <c r="F61" s="664"/>
      <c r="G61" s="125">
        <f t="shared" ref="G61" si="101">E61+860</f>
        <v>42570</v>
      </c>
    </row>
    <row r="62" spans="1:7" ht="13.5" customHeight="1" x14ac:dyDescent="0.15">
      <c r="A62" s="126" t="s">
        <v>89</v>
      </c>
      <c r="B62" s="665"/>
      <c r="C62" s="127">
        <f t="shared" ref="C62" si="102">G58+1720</f>
        <v>77830</v>
      </c>
      <c r="D62" s="665"/>
      <c r="E62" s="127">
        <f t="shared" ref="E62" si="103">C62+1720</f>
        <v>79550</v>
      </c>
      <c r="F62" s="665"/>
      <c r="G62" s="127">
        <f t="shared" ref="G62" si="104">E62+1720</f>
        <v>81270</v>
      </c>
    </row>
    <row r="63" spans="1:7" s="60" customFormat="1" ht="18" thickBot="1" x14ac:dyDescent="0.2">
      <c r="A63" s="128" t="s">
        <v>197</v>
      </c>
      <c r="B63" s="666"/>
      <c r="C63" s="129">
        <f>G59+500</f>
        <v>22470</v>
      </c>
      <c r="D63" s="666"/>
      <c r="E63" s="129">
        <f>C63+500</f>
        <v>22970</v>
      </c>
      <c r="F63" s="666"/>
      <c r="G63" s="129">
        <f>E63+500</f>
        <v>23470</v>
      </c>
    </row>
    <row r="64" spans="1:7" ht="17.25" x14ac:dyDescent="0.15">
      <c r="A64" s="122" t="s">
        <v>87</v>
      </c>
      <c r="B64" s="663" t="s">
        <v>240</v>
      </c>
      <c r="C64" s="123">
        <f t="shared" ref="C64" si="105">G60+700</f>
        <v>33740</v>
      </c>
      <c r="D64" s="663" t="s">
        <v>241</v>
      </c>
      <c r="E64" s="123">
        <f t="shared" ref="E64" si="106">C64+700</f>
        <v>34440</v>
      </c>
      <c r="F64" s="663" t="s">
        <v>242</v>
      </c>
      <c r="G64" s="123">
        <f t="shared" ref="G64" si="107">E64+700</f>
        <v>35140</v>
      </c>
    </row>
    <row r="65" spans="1:7" ht="17.25" x14ac:dyDescent="0.15">
      <c r="A65" s="124" t="s">
        <v>88</v>
      </c>
      <c r="B65" s="664"/>
      <c r="C65" s="125">
        <f t="shared" ref="C65" si="108">G61+860</f>
        <v>43430</v>
      </c>
      <c r="D65" s="664"/>
      <c r="E65" s="125">
        <f t="shared" ref="E65" si="109">C65+860</f>
        <v>44290</v>
      </c>
      <c r="F65" s="664"/>
      <c r="G65" s="125">
        <f t="shared" ref="G65" si="110">E65+860</f>
        <v>45150</v>
      </c>
    </row>
    <row r="66" spans="1:7" ht="17.25" x14ac:dyDescent="0.15">
      <c r="A66" s="126" t="s">
        <v>89</v>
      </c>
      <c r="B66" s="665"/>
      <c r="C66" s="127">
        <f t="shared" ref="C66" si="111">G62+1720</f>
        <v>82990</v>
      </c>
      <c r="D66" s="665"/>
      <c r="E66" s="127">
        <f t="shared" ref="E66" si="112">C66+1720</f>
        <v>84710</v>
      </c>
      <c r="F66" s="665"/>
      <c r="G66" s="127">
        <f t="shared" ref="G66" si="113">E66+1720</f>
        <v>86430</v>
      </c>
    </row>
    <row r="67" spans="1:7" s="60" customFormat="1" ht="18" thickBot="1" x14ac:dyDescent="0.2">
      <c r="A67" s="128" t="s">
        <v>197</v>
      </c>
      <c r="B67" s="666"/>
      <c r="C67" s="129">
        <f>G63+500</f>
        <v>23970</v>
      </c>
      <c r="D67" s="666"/>
      <c r="E67" s="129">
        <f>C67+500</f>
        <v>24470</v>
      </c>
      <c r="F67" s="666"/>
      <c r="G67" s="129">
        <f>E67+500</f>
        <v>24970</v>
      </c>
    </row>
  </sheetData>
  <mergeCells count="49">
    <mergeCell ref="A1:F1"/>
    <mergeCell ref="B4:B7"/>
    <mergeCell ref="D4:D7"/>
    <mergeCell ref="F4:F7"/>
    <mergeCell ref="B8:B11"/>
    <mergeCell ref="D8:D11"/>
    <mergeCell ref="F8:F11"/>
    <mergeCell ref="B12:B15"/>
    <mergeCell ref="D12:D15"/>
    <mergeCell ref="F12:F15"/>
    <mergeCell ref="B16:B19"/>
    <mergeCell ref="D16:D19"/>
    <mergeCell ref="F16:F19"/>
    <mergeCell ref="B20:B23"/>
    <mergeCell ref="D20:D23"/>
    <mergeCell ref="F20:F23"/>
    <mergeCell ref="B24:B27"/>
    <mergeCell ref="D24:D27"/>
    <mergeCell ref="F24:F27"/>
    <mergeCell ref="B28:B31"/>
    <mergeCell ref="D28:D31"/>
    <mergeCell ref="F28:F31"/>
    <mergeCell ref="B32:B35"/>
    <mergeCell ref="D32:D35"/>
    <mergeCell ref="F32:F35"/>
    <mergeCell ref="B36:B39"/>
    <mergeCell ref="D36:D39"/>
    <mergeCell ref="F36:F39"/>
    <mergeCell ref="B40:B43"/>
    <mergeCell ref="D40:D43"/>
    <mergeCell ref="F40:F43"/>
    <mergeCell ref="B44:B47"/>
    <mergeCell ref="D44:D47"/>
    <mergeCell ref="F44:F47"/>
    <mergeCell ref="B48:B51"/>
    <mergeCell ref="D48:D51"/>
    <mergeCell ref="F48:F51"/>
    <mergeCell ref="B52:B55"/>
    <mergeCell ref="D52:D55"/>
    <mergeCell ref="F52:F55"/>
    <mergeCell ref="B56:B59"/>
    <mergeCell ref="D56:D59"/>
    <mergeCell ref="F56:F59"/>
    <mergeCell ref="B60:B63"/>
    <mergeCell ref="D60:D63"/>
    <mergeCell ref="F60:F63"/>
    <mergeCell ref="B64:B67"/>
    <mergeCell ref="D64:D67"/>
    <mergeCell ref="F64:F67"/>
  </mergeCells>
  <phoneticPr fontId="2"/>
  <pageMargins left="0.95" right="0.53" top="0.38" bottom="0.42" header="0.31" footer="0.34"/>
  <pageSetup paperSize="9" scale="73" orientation="portrait"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様式１請求書</vt:lpstr>
      <vt:lpstr>様式１請求書 (記入例)</vt:lpstr>
      <vt:lpstr>様式２明細書</vt:lpstr>
      <vt:lpstr>様式２明細書 (数式入)</vt:lpstr>
      <vt:lpstr>様式２明細書記入例 </vt:lpstr>
      <vt:lpstr>様式３実績記録票</vt:lpstr>
      <vt:lpstr>様式３実績記録票 (記入例1)</vt:lpstr>
      <vt:lpstr>様式４契約内容報告書</vt:lpstr>
      <vt:lpstr>報酬額表</vt:lpstr>
      <vt:lpstr>様式５利用者負担額通知票</vt:lpstr>
      <vt:lpstr>様式６利用者負担額調整結果票</vt:lpstr>
      <vt:lpstr>報酬額表!Print_Area</vt:lpstr>
      <vt:lpstr>様式２明細書!Print_Area</vt:lpstr>
      <vt:lpstr>'様式２明細書 (数式入)'!Print_Area</vt:lpstr>
      <vt:lpstr>'様式２明細書記入例 '!Print_Area</vt:lpstr>
      <vt:lpstr>様式３実績記録票!Print_Area</vt:lpstr>
      <vt:lpstr>'様式３実績記録票 (記入例1)'!Print_Area</vt:lpstr>
      <vt:lpstr>様式５利用者負担額通知票!Print_Area</vt:lpstr>
      <vt:lpstr>様式６利用者負担額調整結果票!Print_Area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WS8301</dc:creator>
  <cp:lastModifiedBy>HYNBPC000</cp:lastModifiedBy>
  <cp:lastPrinted>2021-04-27T11:52:34Z</cp:lastPrinted>
  <dcterms:created xsi:type="dcterms:W3CDTF">2003-03-05T01:18:18Z</dcterms:created>
  <dcterms:modified xsi:type="dcterms:W3CDTF">2021-04-27T11:57:06Z</dcterms:modified>
</cp:coreProperties>
</file>