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<sst xmlns="http://schemas.openxmlformats.org/spreadsheetml/2006/main" count="231" uniqueCount="111">
  <si>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</si>
  <si>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</si>
  <si>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</si>
  <si>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</si>
  <si>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</si>
  <si>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</si>
  <si>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</si>
  <si>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</si>
  <si>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</si>
  <si>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</si>
  <si>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</si>
  <si>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</si>
  <si>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</si>
  <si>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</si>
  <si>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</si>
  <si>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</si>
  <si>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</si>
  <si>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</si>
  <si>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</si>
  <si>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</si>
  <si>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</si>
  <si>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</si>
  <si>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</si>
  <si>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</si>
  <si>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</si>
  <si>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</si>
  <si>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</si>
  <si>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</si>
  <si>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</si>
  <si>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</si>
  <si>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</si>
  <si>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</si>
  <si>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</si>
  <si>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</si>
  <si>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</si>
  <si>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</si>
  <si>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</si>
  <si>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</si>
  <si>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</si>
  <si>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</si>
  <si>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</si>
  <si>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</si>
  <si>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</si>
  <si>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</si>
  <si>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</si>
  <si>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</si>
  <si>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</si>
  <si>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</si>
  <si>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</si>
  <si>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</si>
  <si>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</si>
  <si>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</si>
  <si>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</si>
  <si>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</si>
  <si>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</si>
  <si>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</si>
  <si>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</si>
  <si>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</si>
  <si>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</si>
  <si>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</si>
  <si>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</si>
  <si>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</si>
  <si>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</si>
  <si>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</si>
  <si>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</si>
  <si>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</si>
  <si>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</si>
  <si>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</si>
  <si>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</si>
  <si>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</si>
  <si>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</si>
  <si>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</si>
  <si>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</si>
  <si>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</si>
  <si>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</si>
  <si>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</si>
  <si>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</si>
  <si>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</si>
  <si>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</si>
  <si>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</si>
  <si>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</si>
  <si>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</si>
  <si>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</si>
  <si>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</si>
  <si>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</si>
  <si>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</si>
  <si>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</si>
  <si>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</si>
  <si>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</si>
  <si>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</si>
  <si>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</si>
  <si>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</si>
  <si>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</si>
  <si>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</si>
  <si>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</si>
  <si>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</si>
  <si>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東大和市</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</si>
  <si>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</si>
  <si>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</si>
  <si>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</si>
  <si>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</si>
  <si>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</si>
  <si>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</si>
  <si>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</si>
  <si>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</si>
  <si>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</si>
  <si>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</si>
  <si>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</si>
  <si>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①収益的収支比率は黒字である１００％に達していない。一般会計繰入金により収支を維持してることから、経営改善に向けた取組が必要である。
④新規の借入を抑制していることから、年々減少傾向にある。平成２３年度は、前年度と比較し分子となる使用料収入が減少したものである。
⑤⑥供用開始区域内人口は微増傾向にあるが、有収水量は大型マンションの建設が集中した平成２４年度以降減少傾向にあり、料金収入もそれに伴い減少している。一方、ゲリラ豪雨や台風等に起因すると思われる不明水量は増加傾向にあり、特に平成２６年度はその影響が大きかったため、汚水処理費は平成２５年度と比較して4.7％の増加となった。そのため、経費回収率は類似団体平均を下回り、汚水処理原価は類似団体平均を上回る結果となった。
⑧水洗化率については、平成２６年度で98.83%と全国平均、類似団体平均を上回っており、微増ではあるが年々水洗化率が向上している。未接続世帯への積極的な普及促進を行い、使用料収入の増加に努める。
　</t>
    <rPh sb="1" eb="4">
      <t>シュウエキテキ</t>
    </rPh>
    <rPh sb="4" eb="6">
      <t>シュウシ</t>
    </rPh>
    <rPh sb="6" eb="8">
      <t>ヒリツ</t>
    </rPh>
    <rPh sb="9" eb="11">
      <t>クロジ</t>
    </rPh>
    <rPh sb="19" eb="20">
      <t>タッ</t>
    </rPh>
    <rPh sb="26" eb="28">
      <t>イッパン</t>
    </rPh>
    <rPh sb="28" eb="30">
      <t>カイケイ</t>
    </rPh>
    <rPh sb="30" eb="32">
      <t>クリイレ</t>
    </rPh>
    <rPh sb="32" eb="33">
      <t>キン</t>
    </rPh>
    <rPh sb="36" eb="38">
      <t>シュウシ</t>
    </rPh>
    <rPh sb="39" eb="41">
      <t>イジ</t>
    </rPh>
    <rPh sb="49" eb="51">
      <t>ケイエイ</t>
    </rPh>
    <rPh sb="51" eb="53">
      <t>カイゼン</t>
    </rPh>
    <rPh sb="54" eb="55">
      <t>ム</t>
    </rPh>
    <rPh sb="69" eb="71">
      <t>シンキ</t>
    </rPh>
    <rPh sb="96" eb="98">
      <t>ヘイセイ</t>
    </rPh>
    <rPh sb="100" eb="102">
      <t>ネンド</t>
    </rPh>
    <rPh sb="104" eb="107">
      <t>ゼンネンド</t>
    </rPh>
    <rPh sb="108" eb="110">
      <t>ヒカク</t>
    </rPh>
    <rPh sb="111" eb="113">
      <t>ブンシ</t>
    </rPh>
    <rPh sb="116" eb="119">
      <t>シヨウリョウ</t>
    </rPh>
    <rPh sb="119" eb="121">
      <t>シュウニュウ</t>
    </rPh>
    <rPh sb="122" eb="124">
      <t>ゲンショウ</t>
    </rPh>
    <rPh sb="136" eb="138">
      <t>キョウヨウ</t>
    </rPh>
    <rPh sb="138" eb="140">
      <t>カイシ</t>
    </rPh>
    <rPh sb="140" eb="142">
      <t>クイキ</t>
    </rPh>
    <rPh sb="142" eb="143">
      <t>ナイ</t>
    </rPh>
    <rPh sb="143" eb="145">
      <t>ジンコウ</t>
    </rPh>
    <rPh sb="146" eb="148">
      <t>ビゾウ</t>
    </rPh>
    <rPh sb="148" eb="150">
      <t>ケイコウ</t>
    </rPh>
    <rPh sb="160" eb="162">
      <t>オオガタ</t>
    </rPh>
    <rPh sb="168" eb="170">
      <t>ケンセツ</t>
    </rPh>
    <rPh sb="171" eb="173">
      <t>シュウチュウ</t>
    </rPh>
    <rPh sb="175" eb="177">
      <t>ヘイセイ</t>
    </rPh>
    <rPh sb="179" eb="181">
      <t>ネンド</t>
    </rPh>
    <rPh sb="181" eb="183">
      <t>イコウ</t>
    </rPh>
    <rPh sb="183" eb="185">
      <t>ゲンショウ</t>
    </rPh>
    <rPh sb="185" eb="187">
      <t>ケイコウ</t>
    </rPh>
    <rPh sb="191" eb="193">
      <t>リョウキン</t>
    </rPh>
    <rPh sb="193" eb="195">
      <t>シュウニュウ</t>
    </rPh>
    <rPh sb="199" eb="200">
      <t>トモナ</t>
    </rPh>
    <rPh sb="201" eb="203">
      <t>ゲンショウ</t>
    </rPh>
    <rPh sb="208" eb="210">
      <t>イッポウ</t>
    </rPh>
    <rPh sb="214" eb="216">
      <t>ゴウウ</t>
    </rPh>
    <rPh sb="217" eb="219">
      <t>タイフウ</t>
    </rPh>
    <rPh sb="219" eb="220">
      <t>トウ</t>
    </rPh>
    <rPh sb="221" eb="223">
      <t>キイン</t>
    </rPh>
    <rPh sb="226" eb="227">
      <t>オモ</t>
    </rPh>
    <rPh sb="230" eb="232">
      <t>フメイ</t>
    </rPh>
    <rPh sb="232" eb="233">
      <t>スイ</t>
    </rPh>
    <rPh sb="233" eb="234">
      <t>リョウ</t>
    </rPh>
    <rPh sb="235" eb="237">
      <t>ゾウカ</t>
    </rPh>
    <rPh sb="237" eb="239">
      <t>ケイコウ</t>
    </rPh>
    <rPh sb="243" eb="244">
      <t>トク</t>
    </rPh>
    <rPh sb="245" eb="247">
      <t>ヘイセイ</t>
    </rPh>
    <rPh sb="249" eb="250">
      <t>ネン</t>
    </rPh>
    <rPh sb="250" eb="251">
      <t>ド</t>
    </rPh>
    <rPh sb="254" eb="256">
      <t>エイキョウ</t>
    </rPh>
    <rPh sb="257" eb="258">
      <t>オオ</t>
    </rPh>
    <rPh sb="265" eb="267">
      <t>オスイ</t>
    </rPh>
    <rPh sb="267" eb="269">
      <t>ショリ</t>
    </rPh>
    <rPh sb="269" eb="270">
      <t>ヒ</t>
    </rPh>
    <rPh sb="271" eb="273">
      <t>ヘイセイ</t>
    </rPh>
    <rPh sb="275" eb="277">
      <t>ネンド</t>
    </rPh>
    <rPh sb="278" eb="280">
      <t>ヒカク</t>
    </rPh>
    <rPh sb="287" eb="289">
      <t>ゾウカ</t>
    </rPh>
    <rPh sb="299" eb="301">
      <t>ケイヒ</t>
    </rPh>
    <rPh sb="301" eb="303">
      <t>カイシュウ</t>
    </rPh>
    <rPh sb="303" eb="304">
      <t>リツ</t>
    </rPh>
    <rPh sb="305" eb="307">
      <t>ルイジ</t>
    </rPh>
    <rPh sb="307" eb="309">
      <t>ダンタイ</t>
    </rPh>
    <rPh sb="309" eb="311">
      <t>ヘイキン</t>
    </rPh>
    <rPh sb="312" eb="314">
      <t>シタマワ</t>
    </rPh>
    <rPh sb="316" eb="318">
      <t>オスイ</t>
    </rPh>
    <rPh sb="318" eb="320">
      <t>ショリ</t>
    </rPh>
    <rPh sb="320" eb="322">
      <t>ゲンカ</t>
    </rPh>
    <rPh sb="323" eb="325">
      <t>ルイジ</t>
    </rPh>
    <rPh sb="325" eb="327">
      <t>ダンタイ</t>
    </rPh>
    <rPh sb="327" eb="329">
      <t>ヘイキン</t>
    </rPh>
    <rPh sb="330" eb="332">
      <t>ウワマワ</t>
    </rPh>
    <rPh sb="333" eb="335">
      <t>ケッカ</t>
    </rPh>
    <rPh sb="343" eb="346">
      <t>スイセンカ</t>
    </rPh>
    <rPh sb="346" eb="347">
      <t>リツ</t>
    </rPh>
    <rPh sb="353" eb="355">
      <t>ヘイセイ</t>
    </rPh>
    <rPh sb="367" eb="369">
      <t>ゼンコク</t>
    </rPh>
    <rPh sb="369" eb="371">
      <t>ヘイキン</t>
    </rPh>
    <rPh sb="372" eb="374">
      <t>ルイジ</t>
    </rPh>
    <rPh sb="374" eb="376">
      <t>ダンタイ</t>
    </rPh>
    <rPh sb="376" eb="378">
      <t>ヘイキン</t>
    </rPh>
    <rPh sb="379" eb="381">
      <t>ウワマワ</t>
    </rPh>
    <rPh sb="386" eb="388">
      <t>ビゾウ</t>
    </rPh>
    <rPh sb="393" eb="395">
      <t>ネンネン</t>
    </rPh>
    <rPh sb="395" eb="398">
      <t>スイセンカ</t>
    </rPh>
    <rPh sb="398" eb="399">
      <t>リツ</t>
    </rPh>
    <rPh sb="400" eb="402">
      <t>コウジョウ</t>
    </rPh>
    <rPh sb="407" eb="410">
      <t>ミセツゾク</t>
    </rPh>
    <rPh sb="410" eb="412">
      <t>セタイ</t>
    </rPh>
    <rPh sb="414" eb="417">
      <t>セッキョクテキ</t>
    </rPh>
    <rPh sb="418" eb="420">
      <t>フキュウ</t>
    </rPh>
    <rPh sb="420" eb="422">
      <t>ソクシン</t>
    </rPh>
    <rPh sb="423" eb="424">
      <t>オコナ</t>
    </rPh>
    <rPh sb="426" eb="429">
      <t>シヨウリョウ</t>
    </rPh>
    <rPh sb="429" eb="431">
      <t>シュウニュウ</t>
    </rPh>
    <rPh sb="432" eb="434">
      <t>ゾウカ</t>
    </rPh>
    <rPh sb="435" eb="436">
      <t>ツト</t>
    </rPh>
    <phoneticPr fontId="4"/>
  </si>
  <si>
    <t>　平成３７年以降の汚水管渠更新事業に向けて、収益的収支比率及び経費回収率を100%以上の水準にする必要がある。更なる費用縮減や更新事業への財源確保を図り、経営改善に向けて取り組む。</t>
    <rPh sb="1" eb="3">
      <t>ヘイセイ</t>
    </rPh>
    <rPh sb="5" eb="6">
      <t>ネン</t>
    </rPh>
    <rPh sb="6" eb="8">
      <t>イコウ</t>
    </rPh>
    <rPh sb="9" eb="11">
      <t>オスイ</t>
    </rPh>
    <rPh sb="11" eb="12">
      <t>カン</t>
    </rPh>
    <rPh sb="12" eb="13">
      <t>キョ</t>
    </rPh>
    <rPh sb="13" eb="15">
      <t>コウシン</t>
    </rPh>
    <rPh sb="15" eb="17">
      <t>ジギョウ</t>
    </rPh>
    <rPh sb="18" eb="19">
      <t>ム</t>
    </rPh>
    <rPh sb="22" eb="24">
      <t>シュウエキ</t>
    </rPh>
    <rPh sb="24" eb="25">
      <t>テキ</t>
    </rPh>
    <rPh sb="25" eb="27">
      <t>シュウシ</t>
    </rPh>
    <rPh sb="27" eb="29">
      <t>ヒリツ</t>
    </rPh>
    <rPh sb="29" eb="30">
      <t>オヨ</t>
    </rPh>
    <rPh sb="31" eb="36">
      <t>ケイヒカイシュウリツ</t>
    </rPh>
    <rPh sb="41" eb="43">
      <t>イジョウ</t>
    </rPh>
    <rPh sb="44" eb="46">
      <t>スイジュン</t>
    </rPh>
    <rPh sb="49" eb="51">
      <t>ヒツヨウ</t>
    </rPh>
    <rPh sb="55" eb="56">
      <t>サラ</t>
    </rPh>
    <rPh sb="58" eb="60">
      <t>ヒヨウ</t>
    </rPh>
    <rPh sb="60" eb="62">
      <t>シュクゲン</t>
    </rPh>
    <rPh sb="63" eb="65">
      <t>コウシン</t>
    </rPh>
    <rPh sb="65" eb="67">
      <t>ジギョウ</t>
    </rPh>
    <rPh sb="69" eb="71">
      <t>ザイゲン</t>
    </rPh>
    <rPh sb="71" eb="73">
      <t>カクホ</t>
    </rPh>
    <rPh sb="74" eb="75">
      <t>ハカ</t>
    </rPh>
    <rPh sb="77" eb="79">
      <t>ケイエイ</t>
    </rPh>
    <rPh sb="79" eb="81">
      <t>カイゼン</t>
    </rPh>
    <rPh sb="82" eb="83">
      <t>ム</t>
    </rPh>
    <rPh sb="85" eb="86">
      <t>ト</t>
    </rPh>
    <rPh sb="87" eb="88">
      <t>ク</t>
    </rPh>
    <phoneticPr fontId="4"/>
  </si>
  <si>
    <t>昭和５１年に下水道事業に着手し、現在まで汚水管渠の整備を進めている。他の事業者により整備された汚水管渠を含めても耐用年数を超える汚水管渠は無く、類似団体と同様の状況である。今後は、汚水管渠の老朽化の状況により改築・修繕等、長寿命化・更新に取り組んで行く。</t>
    <rPh sb="0" eb="2">
      <t>ショウワ</t>
    </rPh>
    <rPh sb="4" eb="5">
      <t>ネン</t>
    </rPh>
    <rPh sb="6" eb="9">
      <t>ゲスイドウ</t>
    </rPh>
    <rPh sb="9" eb="11">
      <t>ジギョウ</t>
    </rPh>
    <rPh sb="12" eb="14">
      <t>チャクシュ</t>
    </rPh>
    <rPh sb="16" eb="18">
      <t>ゲンザイ</t>
    </rPh>
    <rPh sb="20" eb="22">
      <t>オスイ</t>
    </rPh>
    <rPh sb="22" eb="24">
      <t>カンキョ</t>
    </rPh>
    <rPh sb="25" eb="27">
      <t>セイビ</t>
    </rPh>
    <rPh sb="28" eb="29">
      <t>スス</t>
    </rPh>
    <rPh sb="34" eb="35">
      <t>タ</t>
    </rPh>
    <rPh sb="36" eb="39">
      <t>ジギョウシャ</t>
    </rPh>
    <rPh sb="47" eb="49">
      <t>オスイ</t>
    </rPh>
    <rPh sb="49" eb="51">
      <t>カンキョ</t>
    </rPh>
    <rPh sb="52" eb="53">
      <t>フク</t>
    </rPh>
    <rPh sb="56" eb="58">
      <t>タイヨウ</t>
    </rPh>
    <rPh sb="58" eb="60">
      <t>ネンスウ</t>
    </rPh>
    <rPh sb="61" eb="62">
      <t>コ</t>
    </rPh>
    <rPh sb="64" eb="66">
      <t>オスイ</t>
    </rPh>
    <rPh sb="66" eb="68">
      <t>カンキョ</t>
    </rPh>
    <rPh sb="69" eb="70">
      <t>ナ</t>
    </rPh>
    <rPh sb="72" eb="74">
      <t>ルイジ</t>
    </rPh>
    <rPh sb="74" eb="76">
      <t>ダンタイ</t>
    </rPh>
    <rPh sb="77" eb="79">
      <t>ドウヨウ</t>
    </rPh>
    <rPh sb="80" eb="82">
      <t>ジョウキョウ</t>
    </rPh>
    <rPh sb="86" eb="88">
      <t>コンゴ</t>
    </rPh>
    <rPh sb="90" eb="92">
      <t>オスイ</t>
    </rPh>
    <rPh sb="92" eb="94">
      <t>カンキョ</t>
    </rPh>
    <rPh sb="95" eb="98">
      <t>ロウキュウカ</t>
    </rPh>
    <rPh sb="99" eb="101">
      <t>ジョウキョウ</t>
    </rPh>
    <rPh sb="104" eb="106">
      <t>カイチク</t>
    </rPh>
    <rPh sb="107" eb="109">
      <t>シュウゼン</t>
    </rPh>
    <rPh sb="109" eb="110">
      <t>トウ</t>
    </rPh>
    <rPh sb="111" eb="112">
      <t>チョウ</t>
    </rPh>
    <rPh sb="112" eb="115">
      <t>ジュミョウカ</t>
    </rPh>
    <rPh sb="116" eb="118">
      <t>コウシン</t>
    </rPh>
    <rPh sb="119" eb="120">
      <t>ト</t>
    </rPh>
    <rPh sb="121" eb="122">
      <t>ク</t>
    </rPh>
    <rPh sb="124" eb="125">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</si>
</sst>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75264"/>
        <c:axId val="860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6075264"/>
        <c:axId val="86093824"/>
      </c:lineChart>
      <c:dateAx>
        <c:axId val="86075264"/>
        <c:scaling>
          <c:orientation val="minMax"/>
        </c:scaling>
        <c:delete val="1"/>
        <c:axPos val="b"/>
        <c:numFmt formatCode="ge" sourceLinked="1"/>
        <c:majorTickMark val="none"/>
        <c:minorTickMark val="none"/>
        <c:tickLblPos val="none"/>
        <c:crossAx val="86093824"/>
        <c:crosses val="autoZero"/>
        <c:auto val="1"/>
        <c:lblOffset val="100"/>
        <c:baseTimeUnit val="years"/>
      </c:dateAx>
      <c:valAx>
        <c:axId val="860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5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49760"/>
        <c:axId val="897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9749760"/>
        <c:axId val="89780608"/>
      </c:lineChart>
      <c:dateAx>
        <c:axId val="89749760"/>
        <c:scaling>
          <c:orientation val="minMax"/>
        </c:scaling>
        <c:delete val="1"/>
        <c:axPos val="b"/>
        <c:numFmt formatCode="ge" sourceLinked="1"/>
        <c:majorTickMark val="none"/>
        <c:minorTickMark val="none"/>
        <c:tickLblPos val="none"/>
        <c:crossAx val="89780608"/>
        <c:crosses val="autoZero"/>
        <c:auto val="1"/>
        <c:lblOffset val="100"/>
        <c:baseTimeUnit val="years"/>
      </c:dateAx>
      <c:valAx>
        <c:axId val="897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98.07</c:v>
                </c:pt>
                <c:pt idx="1">
                  <c:v>98.17</c:v>
                </c:pt>
                <c:pt idx="2">
                  <c:v>98.33</c:v>
                </c:pt>
                <c:pt idx="3">
                  <c:v>98.5</c:v>
                </c:pt>
                <c:pt idx="4">
                  <c:v>98.83</c:v>
                </c:pt>
              </c:numCache>
            </c:numRef>
          </c:val>
        </c:ser>
        <c:dLbls>
          <c:showLegendKey val="0"/>
          <c:showVal val="0"/>
          <c:showCatName val="0"/>
          <c:showSerName val="0"/>
          <c:showPercent val="0"/>
          <c:showBubbleSize val="0"/>
        </c:dLbls>
        <c:gapWidth val="150"/>
        <c:axId val="89802624"/>
        <c:axId val="89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91.82</c:v>
                </c:pt>
                <c:pt idx="1">
                  <c:v>91.48</c:v>
                </c:pt>
                <c:pt idx="2">
                  <c:v>91.15</c:v>
                </c:pt>
                <c:pt idx="3">
                  <c:v>90.76</c:v>
                </c:pt>
                <c:pt idx="4">
                  <c:v>91.47</c:v>
                </c:pt>
              </c:numCache>
            </c:numRef>
          </c:val>
          <c:smooth val="0"/>
        </c:ser>
        <c:dLbls>
          <c:showLegendKey val="0"/>
          <c:showVal val="0"/>
          <c:showCatName val="0"/>
          <c:showSerName val="0"/>
          <c:showPercent val="0"/>
          <c:showBubbleSize val="0"/>
        </c:dLbls>
        <c:marker val="1"/>
        <c:smooth val="0"/>
        <c:axId val="89802624"/>
        <c:axId val="89812992"/>
      </c:lineChart>
      <c:dateAx>
        <c:axId val="89802624"/>
        <c:scaling>
          <c:orientation val="minMax"/>
        </c:scaling>
        <c:delete val="1"/>
        <c:axPos val="b"/>
        <c:numFmt formatCode="ge" sourceLinked="1"/>
        <c:majorTickMark val="none"/>
        <c:minorTickMark val="none"/>
        <c:tickLblPos val="none"/>
        <c:crossAx val="89812992"/>
        <c:crosses val="autoZero"/>
        <c:auto val="1"/>
        <c:lblOffset val="100"/>
        <c:baseTimeUnit val="years"/>
      </c:dateAx>
      <c:valAx>
        <c:axId val="89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56.26</c:v>
                </c:pt>
                <c:pt idx="1">
                  <c:v>57.72</c:v>
                </c:pt>
                <c:pt idx="2">
                  <c:v>57.31</c:v>
                </c:pt>
                <c:pt idx="3">
                  <c:v>56.6</c:v>
                </c:pt>
                <c:pt idx="4">
                  <c:v>56.14</c:v>
                </c:pt>
              </c:numCache>
            </c:numRef>
          </c:val>
        </c:ser>
        <c:dLbls>
          <c:showLegendKey val="0"/>
          <c:showVal val="0"/>
          <c:showCatName val="0"/>
          <c:showSerName val="0"/>
          <c:showPercent val="0"/>
          <c:showBubbleSize val="0"/>
        </c:dLbls>
        <c:gapWidth val="150"/>
        <c:axId val="88356352"/>
        <c:axId val="883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56352"/>
        <c:axId val="88358272"/>
      </c:lineChart>
      <c:dateAx>
        <c:axId val="88356352"/>
        <c:scaling>
          <c:orientation val="minMax"/>
        </c:scaling>
        <c:delete val="1"/>
        <c:axPos val="b"/>
        <c:numFmt formatCode="ge" sourceLinked="1"/>
        <c:majorTickMark val="none"/>
        <c:minorTickMark val="none"/>
        <c:tickLblPos val="none"/>
        <c:crossAx val="88358272"/>
        <c:crosses val="autoZero"/>
        <c:auto val="1"/>
        <c:lblOffset val="100"/>
        <c:baseTimeUnit val="years"/>
      </c:dateAx>
      <c:valAx>
        <c:axId val="883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80544"/>
        <c:axId val="88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80544"/>
        <c:axId val="88382464"/>
      </c:lineChart>
      <c:dateAx>
        <c:axId val="88380544"/>
        <c:scaling>
          <c:orientation val="minMax"/>
        </c:scaling>
        <c:delete val="1"/>
        <c:axPos val="b"/>
        <c:numFmt formatCode="ge" sourceLinked="1"/>
        <c:majorTickMark val="none"/>
        <c:minorTickMark val="none"/>
        <c:tickLblPos val="none"/>
        <c:crossAx val="88382464"/>
        <c:crosses val="autoZero"/>
        <c:auto val="1"/>
        <c:lblOffset val="100"/>
        <c:baseTimeUnit val="years"/>
      </c:dateAx>
      <c:valAx>
        <c:axId val="88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29312"/>
        <c:axId val="884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9312"/>
        <c:axId val="88431232"/>
      </c:lineChart>
      <c:dateAx>
        <c:axId val="88429312"/>
        <c:scaling>
          <c:orientation val="minMax"/>
        </c:scaling>
        <c:delete val="1"/>
        <c:axPos val="b"/>
        <c:numFmt formatCode="ge" sourceLinked="1"/>
        <c:majorTickMark val="none"/>
        <c:minorTickMark val="none"/>
        <c:tickLblPos val="none"/>
        <c:crossAx val="88431232"/>
        <c:crosses val="autoZero"/>
        <c:auto val="1"/>
        <c:lblOffset val="100"/>
        <c:baseTimeUnit val="years"/>
      </c:dateAx>
      <c:valAx>
        <c:axId val="884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67712"/>
        <c:axId val="895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67712"/>
        <c:axId val="89592192"/>
      </c:lineChart>
      <c:dateAx>
        <c:axId val="88467712"/>
        <c:scaling>
          <c:orientation val="minMax"/>
        </c:scaling>
        <c:delete val="1"/>
        <c:axPos val="b"/>
        <c:numFmt formatCode="ge" sourceLinked="1"/>
        <c:majorTickMark val="none"/>
        <c:minorTickMark val="none"/>
        <c:tickLblPos val="none"/>
        <c:crossAx val="89592192"/>
        <c:crosses val="autoZero"/>
        <c:auto val="1"/>
        <c:lblOffset val="100"/>
        <c:baseTimeUnit val="years"/>
      </c:dateAx>
      <c:valAx>
        <c:axId val="89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29056"/>
        <c:axId val="896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29056"/>
        <c:axId val="89630976"/>
      </c:lineChart>
      <c:dateAx>
        <c:axId val="89629056"/>
        <c:scaling>
          <c:orientation val="minMax"/>
        </c:scaling>
        <c:delete val="1"/>
        <c:axPos val="b"/>
        <c:numFmt formatCode="ge" sourceLinked="1"/>
        <c:majorTickMark val="none"/>
        <c:minorTickMark val="none"/>
        <c:tickLblPos val="none"/>
        <c:crossAx val="89630976"/>
        <c:crosses val="autoZero"/>
        <c:auto val="1"/>
        <c:lblOffset val="100"/>
        <c:baseTimeUnit val="years"/>
      </c:dateAx>
      <c:valAx>
        <c:axId val="896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1105.32</c:v>
                </c:pt>
                <c:pt idx="1">
                  <c:v>1117.8800000000001</c:v>
                </c:pt>
                <c:pt idx="2">
                  <c:v>1085.33</c:v>
                </c:pt>
                <c:pt idx="3">
                  <c:v>1047.4000000000001</c:v>
                </c:pt>
                <c:pt idx="4">
                  <c:v>1014.39</c:v>
                </c:pt>
              </c:numCache>
            </c:numRef>
          </c:val>
        </c:ser>
        <c:dLbls>
          <c:showLegendKey val="0"/>
          <c:showVal val="0"/>
          <c:showCatName val="0"/>
          <c:showSerName val="0"/>
          <c:showPercent val="0"/>
          <c:showBubbleSize val="0"/>
        </c:dLbls>
        <c:gapWidth val="150"/>
        <c:axId val="89923584"/>
        <c:axId val="899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1259.6400000000001</c:v>
                </c:pt>
                <c:pt idx="1">
                  <c:v>1448.48</c:v>
                </c:pt>
                <c:pt idx="2">
                  <c:v>1280.76</c:v>
                </c:pt>
                <c:pt idx="3">
                  <c:v>1252.27</c:v>
                </c:pt>
                <c:pt idx="4">
                  <c:v>1186.53</c:v>
                </c:pt>
              </c:numCache>
            </c:numRef>
          </c:val>
          <c:smooth val="0"/>
        </c:ser>
        <c:dLbls>
          <c:showLegendKey val="0"/>
          <c:showVal val="0"/>
          <c:showCatName val="0"/>
          <c:showSerName val="0"/>
          <c:showPercent val="0"/>
          <c:showBubbleSize val="0"/>
        </c:dLbls>
        <c:marker val="1"/>
        <c:smooth val="0"/>
        <c:axId val="89923584"/>
        <c:axId val="89925504"/>
      </c:lineChart>
      <c:dateAx>
        <c:axId val="89923584"/>
        <c:scaling>
          <c:orientation val="minMax"/>
        </c:scaling>
        <c:delete val="1"/>
        <c:axPos val="b"/>
        <c:numFmt formatCode="ge" sourceLinked="1"/>
        <c:majorTickMark val="none"/>
        <c:minorTickMark val="none"/>
        <c:tickLblPos val="none"/>
        <c:crossAx val="89925504"/>
        <c:crosses val="autoZero"/>
        <c:auto val="1"/>
        <c:lblOffset val="100"/>
        <c:baseTimeUnit val="years"/>
      </c:dateAx>
      <c:valAx>
        <c:axId val="89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77.88</c:v>
                </c:pt>
                <c:pt idx="1">
                  <c:v>72.569999999999993</c:v>
                </c:pt>
                <c:pt idx="2">
                  <c:v>74.7</c:v>
                </c:pt>
                <c:pt idx="3">
                  <c:v>73.260000000000005</c:v>
                </c:pt>
                <c:pt idx="4">
                  <c:v>71.81</c:v>
                </c:pt>
              </c:numCache>
            </c:numRef>
          </c:val>
        </c:ser>
        <c:dLbls>
          <c:showLegendKey val="0"/>
          <c:showVal val="0"/>
          <c:showCatName val="0"/>
          <c:showSerName val="0"/>
          <c:showPercent val="0"/>
          <c:showBubbleSize val="0"/>
        </c:dLbls>
        <c:gapWidth val="150"/>
        <c:axId val="89963904"/>
        <c:axId val="89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77.44</c:v>
                </c:pt>
                <c:pt idx="1">
                  <c:v>71.34</c:v>
                </c:pt>
                <c:pt idx="2">
                  <c:v>76.97</c:v>
                </c:pt>
                <c:pt idx="3">
                  <c:v>79.45</c:v>
                </c:pt>
                <c:pt idx="4">
                  <c:v>86.66</c:v>
                </c:pt>
              </c:numCache>
            </c:numRef>
          </c:val>
          <c:smooth val="0"/>
        </c:ser>
        <c:dLbls>
          <c:showLegendKey val="0"/>
          <c:showVal val="0"/>
          <c:showCatName val="0"/>
          <c:showSerName val="0"/>
          <c:showPercent val="0"/>
          <c:showBubbleSize val="0"/>
        </c:dLbls>
        <c:marker val="1"/>
        <c:smooth val="0"/>
        <c:axId val="89963904"/>
        <c:axId val="89970176"/>
      </c:lineChart>
      <c:dateAx>
        <c:axId val="89963904"/>
        <c:scaling>
          <c:orientation val="minMax"/>
        </c:scaling>
        <c:delete val="1"/>
        <c:axPos val="b"/>
        <c:numFmt formatCode="ge" sourceLinked="1"/>
        <c:majorTickMark val="none"/>
        <c:minorTickMark val="none"/>
        <c:tickLblPos val="none"/>
        <c:crossAx val="89970176"/>
        <c:crosses val="autoZero"/>
        <c:auto val="1"/>
        <c:lblOffset val="100"/>
        <c:baseTimeUnit val="years"/>
      </c:dateAx>
      <c:valAx>
        <c:axId val="89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152.74</c:v>
                </c:pt>
                <c:pt idx="1">
                  <c:v>161.88999999999999</c:v>
                </c:pt>
                <c:pt idx="2">
                  <c:v>158.84</c:v>
                </c:pt>
                <c:pt idx="3">
                  <c:v>161.37</c:v>
                </c:pt>
                <c:pt idx="4">
                  <c:v>169.92</c:v>
                </c:pt>
              </c:numCache>
            </c:numRef>
          </c:val>
        </c:ser>
        <c:dLbls>
          <c:showLegendKey val="0"/>
          <c:showVal val="0"/>
          <c:showCatName val="0"/>
          <c:showSerName val="0"/>
          <c:showPercent val="0"/>
          <c:showBubbleSize val="0"/>
        </c:dLbls>
        <c:gapWidth val="150"/>
        <c:axId val="89733760"/>
        <c:axId val="897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154.94</c:v>
                </c:pt>
                <c:pt idx="1">
                  <c:v>164.22</c:v>
                </c:pt>
                <c:pt idx="2">
                  <c:v>159</c:v>
                </c:pt>
                <c:pt idx="3">
                  <c:v>162.63</c:v>
                </c:pt>
                <c:pt idx="4">
                  <c:v>151.65</c:v>
                </c:pt>
              </c:numCache>
            </c:numRef>
          </c:val>
          <c:smooth val="0"/>
        </c:ser>
        <c:dLbls>
          <c:showLegendKey val="0"/>
          <c:showVal val="0"/>
          <c:showCatName val="0"/>
          <c:showSerName val="0"/>
          <c:showPercent val="0"/>
          <c:showBubbleSize val="0"/>
        </c:dLbls>
        <c:marker val="1"/>
        <c:smooth val="0"/>
        <c:axId val="89733760"/>
        <c:axId val="89735936"/>
      </c:lineChart>
      <c:dateAx>
        <c:axId val="89733760"/>
        <c:scaling>
          <c:orientation val="minMax"/>
        </c:scaling>
        <c:delete val="1"/>
        <c:axPos val="b"/>
        <c:numFmt formatCode="ge" sourceLinked="1"/>
        <c:majorTickMark val="none"/>
        <c:minorTickMark val="none"/>
        <c:tickLblPos val="none"/>
        <c:crossAx val="89735936"/>
        <c:crosses val="autoZero"/>
        <c:auto val="1"/>
        <c:lblOffset val="100"/>
        <c:baseTimeUnit val="years"/>
      </c:dateAx>
      <c:valAx>
        <c:axId val="897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東京都　東大和市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Bb2</v>
      </c>
      <c r="X8" s="70"/>
      <c r="Y8" s="70"/>
      <c r="Z8" s="70"/>
      <c r="AA8" s="70"/>
      <c r="AB8" s="70"/>
      <c r="AC8" s="70"/>
      <c r="AD8" s="3"/>
      <c r="AE8" s="3"/>
      <c r="AF8" s="3"/>
      <c r="AG8" s="3"/>
      <c r="AH8" s="3"/>
      <c r="AI8" s="3"/>
      <c r="AJ8" s="3"/>
      <c r="AK8" s="3"/>
      <c r="AL8" s="64">
        <f>データ!R6</f>
        <v>86162</v>
      </c>
      <c r="AM8" s="64"/>
      <c r="AN8" s="64"/>
      <c r="AO8" s="64"/>
      <c r="AP8" s="64"/>
      <c r="AQ8" s="64"/>
      <c r="AR8" s="64"/>
      <c r="AS8" s="64"/>
      <c r="AT8" s="63">
        <f>データ!S6</f>
        <v>13.42</v>
      </c>
      <c r="AU8" s="63"/>
      <c r="AV8" s="63"/>
      <c r="AW8" s="63"/>
      <c r="AX8" s="63"/>
      <c r="AY8" s="63"/>
      <c r="AZ8" s="63"/>
      <c r="BA8" s="63"/>
      <c r="BB8" s="63">
        <f>データ!T6</f>
        <v>6420.42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99.94</v>
      </c>
      <c r="Q10" s="63"/>
      <c r="R10" s="63"/>
      <c r="S10" s="63"/>
      <c r="T10" s="63"/>
      <c r="U10" s="63"/>
      <c r="V10" s="63"/>
      <c r="W10" s="63">
        <f>データ!P6</f>
        <v>84.79</v>
      </c>
      <c r="X10" s="63"/>
      <c r="Y10" s="63"/>
      <c r="Z10" s="63"/>
      <c r="AA10" s="63"/>
      <c r="AB10" s="63"/>
      <c r="AC10" s="63"/>
      <c r="AD10" s="64">
        <f>データ!Q6</f>
        <v>1620</v>
      </c>
      <c r="AE10" s="64"/>
      <c r="AF10" s="64"/>
      <c r="AG10" s="64"/>
      <c r="AH10" s="64"/>
      <c r="AI10" s="64"/>
      <c r="AJ10" s="64"/>
      <c r="AK10" s="2"/>
      <c r="AL10" s="64">
        <f>データ!U6</f>
        <v>86043</v>
      </c>
      <c r="AM10" s="64"/>
      <c r="AN10" s="64"/>
      <c r="AO10" s="64"/>
      <c r="AP10" s="64"/>
      <c r="AQ10" s="64"/>
      <c r="AR10" s="64"/>
      <c r="AS10" s="64"/>
      <c r="AT10" s="63">
        <f>データ!V6</f>
        <v>9.83</v>
      </c>
      <c r="AU10" s="63"/>
      <c r="AV10" s="63"/>
      <c r="AW10" s="63"/>
      <c r="AX10" s="63"/>
      <c r="AY10" s="63"/>
      <c r="AZ10" s="63"/>
      <c r="BA10" s="63"/>
      <c r="BB10" s="63">
        <f>データ!W6</f>
        <v>8753.1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132209</v>
      </c>
      <c r="D6" s="31">
        <f t="shared" si="3"/>
        <v>47</v>
      </c>
      <c r="E6" s="31">
        <f t="shared" si="3"/>
        <v>17</v>
      </c>
      <c r="F6" s="31">
        <f t="shared" si="3"/>
        <v>1</v>
      </c>
      <c r="G6" s="31">
        <f t="shared" si="3"/>
        <v>0</v>
      </c>
      <c r="H6" s="31" t="str">
        <f t="shared" si="3"/>
        <v>東京都　東大和市</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99.94</v>
      </c>
      <c r="P6" s="32">
        <f t="shared" si="3"/>
        <v>84.79</v>
      </c>
      <c r="Q6" s="32">
        <f t="shared" si="3"/>
        <v>1620</v>
      </c>
      <c r="R6" s="32">
        <f t="shared" si="3"/>
        <v>86162</v>
      </c>
      <c r="S6" s="32">
        <f t="shared" si="3"/>
        <v>13.42</v>
      </c>
      <c r="T6" s="32">
        <f t="shared" si="3"/>
        <v>6420.42</v>
      </c>
      <c r="U6" s="32">
        <f t="shared" si="3"/>
        <v>86043</v>
      </c>
      <c r="V6" s="32">
        <f t="shared" si="3"/>
        <v>9.83</v>
      </c>
      <c r="W6" s="32">
        <f t="shared" si="3"/>
        <v>8753.1</v>
      </c>
      <c r="X6" s="33">
        <f>IF(X7="",NA(),X7)</f>
        <v>56.26</v>
      </c>
      <c r="Y6" s="33">
        <f t="shared" ref="Y6:AG6" si="4">IF(Y7="",NA(),Y7)</f>
        <v>57.72</v>
      </c>
      <c r="Z6" s="33">
        <f t="shared" si="4"/>
        <v>57.31</v>
      </c>
      <c r="AA6" s="33">
        <f t="shared" si="4"/>
        <v>56.6</v>
      </c>
      <c r="AB6" s="33">
        <f t="shared" si="4"/>
        <v>56.14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1105.32</v>
      </c>
      <c r="BF6" s="33">
        <f t="shared" ref="BF6:BN6" si="7">IF(BF7="",NA(),BF7)</f>
        <v>1117.8800000000001</v>
      </c>
      <c r="BG6" s="33">
        <f t="shared" si="7"/>
        <v>1085.33</v>
      </c>
      <c r="BH6" s="33">
        <f t="shared" si="7"/>
        <v>1047.4000000000001</v>
      </c>
      <c r="BI6" s="33">
        <f t="shared" si="7"/>
        <v>1014.39</v>
      </c>
      <c r="BJ6" s="33">
        <f t="shared" si="7"/>
        <v>1259.6400000000001</v>
      </c>
      <c r="BK6" s="33">
        <f t="shared" si="7"/>
        <v>1448.48</v>
      </c>
      <c r="BL6" s="33">
        <f t="shared" si="7"/>
        <v>1280.76</v>
      </c>
      <c r="BM6" s="33">
        <f t="shared" si="7"/>
        <v>1252.27</v>
      </c>
      <c r="BN6" s="33">
        <f t="shared" si="7"/>
        <v>1186.53</v>
      </c>
      <c r="BO6" s="32" t="str">
        <f>IF(BO7="","",IF(BO7="-","【-】","【"&amp;SUBSTITUTE(TEXT(BO7,"#,##0.00"),"-","△")&amp;"】"))</f>
        <v>【776.35】</v>
      </c>
      <c r="BP6" s="33">
        <f>IF(BP7="",NA(),BP7)</f>
        <v>77.88</v>
      </c>
      <c r="BQ6" s="33">
        <f t="shared" ref="BQ6:BY6" si="8">IF(BQ7="",NA(),BQ7)</f>
        <v>72.569999999999993</v>
      </c>
      <c r="BR6" s="33">
        <f t="shared" si="8"/>
        <v>74.7</v>
      </c>
      <c r="BS6" s="33">
        <f t="shared" si="8"/>
        <v>73.260000000000005</v>
      </c>
      <c r="BT6" s="33">
        <f t="shared" si="8"/>
        <v>71.81</v>
      </c>
      <c r="BU6" s="33">
        <f t="shared" si="8"/>
        <v>77.44</v>
      </c>
      <c r="BV6" s="33">
        <f t="shared" si="8"/>
        <v>71.34</v>
      </c>
      <c r="BW6" s="33">
        <f t="shared" si="8"/>
        <v>76.97</v>
      </c>
      <c r="BX6" s="33">
        <f t="shared" si="8"/>
        <v>79.45</v>
      </c>
      <c r="BY6" s="33">
        <f t="shared" si="8"/>
        <v>86.66</v>
      </c>
      <c r="BZ6" s="32" t="str">
        <f>IF(BZ7="","",IF(BZ7="-","【-】","【"&amp;SUBSTITUTE(TEXT(BZ7,"#,##0.00"),"-","△")&amp;"】"))</f>
        <v>【96.57】</v>
      </c>
      <c r="CA6" s="33">
        <f>IF(CA7="",NA(),CA7)</f>
        <v>152.74</v>
      </c>
      <c r="CB6" s="33">
        <f t="shared" ref="CB6:CJ6" si="9">IF(CB7="",NA(),CB7)</f>
        <v>161.88999999999999</v>
      </c>
      <c r="CC6" s="33">
        <f t="shared" si="9"/>
        <v>158.84</v>
      </c>
      <c r="CD6" s="33">
        <f t="shared" si="9"/>
        <v>161.37</v>
      </c>
      <c r="CE6" s="33">
        <f t="shared" si="9"/>
        <v>169.92</v>
      </c>
      <c r="CF6" s="33">
        <f t="shared" si="9"/>
        <v>154.94</v>
      </c>
      <c r="CG6" s="33">
        <f t="shared" si="9"/>
        <v>164.22</v>
      </c>
      <c r="CH6" s="33">
        <f t="shared" si="9"/>
        <v>159</v>
      </c>
      <c r="CI6" s="33">
        <f t="shared" si="9"/>
        <v>162.63</v>
      </c>
      <c r="CJ6" s="33">
        <f t="shared" si="9"/>
        <v>151.65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f>IF(CW7="",NA(),CW7)</f>
        <v>98.07</v>
      </c>
      <c r="CX6" s="33">
        <f t="shared" ref="CX6:DF6" si="11">IF(CX7="",NA(),CX7)</f>
        <v>98.17</v>
      </c>
      <c r="CY6" s="33">
        <f t="shared" si="11"/>
        <v>98.33</v>
      </c>
      <c r="CZ6" s="33">
        <f t="shared" si="11"/>
        <v>98.5</v>
      </c>
      <c r="DA6" s="33">
        <f t="shared" si="11"/>
        <v>98.83</v>
      </c>
      <c r="DB6" s="33">
        <f t="shared" si="11"/>
        <v>91.82</v>
      </c>
      <c r="DC6" s="33">
        <f t="shared" si="11"/>
        <v>91.48</v>
      </c>
      <c r="DD6" s="33">
        <f t="shared" si="11"/>
        <v>91.15</v>
      </c>
      <c r="DE6" s="33">
        <f t="shared" si="11"/>
        <v>90.76</v>
      </c>
      <c r="DF6" s="33">
        <f t="shared" si="11"/>
        <v>91.47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2">
        <f t="shared" si="14"/>
        <v>0</v>
      </c>
      <c r="EL6" s="32">
        <f t="shared" si="14"/>
        <v>0</v>
      </c>
      <c r="EM6" s="32">
        <f t="shared" si="14"/>
        <v>0</v>
      </c>
      <c r="EN6" s="32" t="str">
        <f>IF(EN7="","",IF(EN7="-","【-】","【"&amp;SUBSTITUTE(TEXT(EN7,"#,##0.00"),"-","△")&amp;"】"))</f>
        <v>【0.17】</v>
      </c>
    </row>
    <row r="7" spans="1:144" s="34" customFormat="1">
      <c r="A7" s="26"/>
      <c r="B7" s="35">
        <v>2014</v>
      </c>
      <c r="C7" s="35">
        <v>132209</v>
      </c>
      <c r="D7" s="35">
        <v>47</v>
      </c>
      <c r="E7" s="35">
        <v>17</v>
      </c>
      <c r="F7" s="35">
        <v>1</v>
      </c>
      <c r="G7" s="35">
        <v>0</v>
      </c>
      <c r="H7" s="35" t="s">
        <v>96</v>
      </c>
      <c r="I7" s="35" t="s">
        <v>97</v>
      </c>
      <c r="J7" s="35" t="s">
        <v>98</v>
      </c>
      <c r="K7" s="35" t="s">
        <v>99</v>
      </c>
      <c r="L7" s="35" t="s">
        <v>100</v>
      </c>
      <c r="M7" s="36" t="s">
        <v>101</v>
      </c>
      <c r="N7" s="36" t="s">
        <v>102</v>
      </c>
      <c r="O7" s="36">
        <v>99.94</v>
      </c>
      <c r="P7" s="36">
        <v>84.79</v>
      </c>
      <c r="Q7" s="36">
        <v>1620</v>
      </c>
      <c r="R7" s="36">
        <v>86162</v>
      </c>
      <c r="S7" s="36">
        <v>13.42</v>
      </c>
      <c r="T7" s="36">
        <v>6420.42</v>
      </c>
      <c r="U7" s="36">
        <v>86043</v>
      </c>
      <c r="V7" s="36">
        <v>9.83</v>
      </c>
      <c r="W7" s="36">
        <v>8753.1</v>
      </c>
      <c r="X7" s="36">
        <v>56.26</v>
      </c>
      <c r="Y7" s="36">
        <v>57.72</v>
      </c>
      <c r="Z7" s="36">
        <v>57.31</v>
      </c>
      <c r="AA7" s="36">
        <v>56.6</v>
      </c>
      <c r="AB7" s="36">
        <v>56.14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1105.32</v>
      </c>
      <c r="BF7" s="36">
        <v>1117.8800000000001</v>
      </c>
      <c r="BG7" s="36">
        <v>1085.33</v>
      </c>
      <c r="BH7" s="36">
        <v>1047.4000000000001</v>
      </c>
      <c r="BI7" s="36">
        <v>1014.39</v>
      </c>
      <c r="BJ7" s="36">
        <v>1259.6400000000001</v>
      </c>
      <c r="BK7" s="36">
        <v>1448.48</v>
      </c>
      <c r="BL7" s="36">
        <v>1280.76</v>
      </c>
      <c r="BM7" s="36">
        <v>1252.27</v>
      </c>
      <c r="BN7" s="36">
        <v>1186.53</v>
      </c>
      <c r="BO7" s="36">
        <v>776.35</v>
      </c>
      <c r="BP7" s="36">
        <v>77.88</v>
      </c>
      <c r="BQ7" s="36">
        <v>72.569999999999993</v>
      </c>
      <c r="BR7" s="36">
        <v>74.7</v>
      </c>
      <c r="BS7" s="36">
        <v>73.260000000000005</v>
      </c>
      <c r="BT7" s="36">
        <v>71.81</v>
      </c>
      <c r="BU7" s="36">
        <v>77.44</v>
      </c>
      <c r="BV7" s="36">
        <v>71.34</v>
      </c>
      <c r="BW7" s="36">
        <v>76.97</v>
      </c>
      <c r="BX7" s="36">
        <v>79.45</v>
      </c>
      <c r="BY7" s="36">
        <v>86.66</v>
      </c>
      <c r="BZ7" s="36">
        <v>96.57</v>
      </c>
      <c r="CA7" s="36">
        <v>152.74</v>
      </c>
      <c r="CB7" s="36">
        <v>161.88999999999999</v>
      </c>
      <c r="CC7" s="36">
        <v>158.84</v>
      </c>
      <c r="CD7" s="36">
        <v>161.37</v>
      </c>
      <c r="CE7" s="36">
        <v>169.92</v>
      </c>
      <c r="CF7" s="36">
        <v>154.94</v>
      </c>
      <c r="CG7" s="36">
        <v>164.22</v>
      </c>
      <c r="CH7" s="36">
        <v>159</v>
      </c>
      <c r="CI7" s="36">
        <v>162.63</v>
      </c>
      <c r="CJ7" s="36">
        <v>151.65</v>
      </c>
      <c r="CK7" s="36">
        <v>142.28</v>
      </c>
      <c r="CL7" s="36" t="s">
        <v>101</v>
      </c>
      <c r="CM7" s="36" t="s">
        <v>101</v>
      </c>
      <c r="CN7" s="36" t="s">
        <v>101</v>
      </c>
      <c r="CO7" s="36" t="s">
        <v>101</v>
      </c>
      <c r="CP7" s="36" t="s">
        <v>101</v>
      </c>
      <c r="CQ7" s="36" t="s">
        <v>101</v>
      </c>
      <c r="CR7" s="36" t="s">
        <v>101</v>
      </c>
      <c r="CS7" s="36" t="s">
        <v>101</v>
      </c>
      <c r="CT7" s="36" t="s">
        <v>101</v>
      </c>
      <c r="CU7" s="36" t="s">
        <v>101</v>
      </c>
      <c r="CV7" s="36">
        <v>60.35</v>
      </c>
      <c r="CW7" s="36">
        <v>98.07</v>
      </c>
      <c r="CX7" s="36">
        <v>98.17</v>
      </c>
      <c r="CY7" s="36">
        <v>98.33</v>
      </c>
      <c r="CZ7" s="36">
        <v>98.5</v>
      </c>
      <c r="DA7" s="36">
        <v>98.83</v>
      </c>
      <c r="DB7" s="36">
        <v>91.82</v>
      </c>
      <c r="DC7" s="36">
        <v>91.48</v>
      </c>
      <c r="DD7" s="36">
        <v>91.15</v>
      </c>
      <c r="DE7" s="36">
        <v>90.76</v>
      </c>
      <c r="DF7" s="36">
        <v>91.47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eSUITEAdmin</cp:lastModifiedBy>
  <cp:lastPrinted>2016-02-15T01:26:54Z</cp:lastPrinted>
  <dcterms:created xsi:type="dcterms:W3CDTF">2016-02-03T08:50:41Z</dcterms:created>
  <dcterms:modified xsi:type="dcterms:W3CDTF">2016-02-15T01:29:08Z</dcterms:modified>
</cp:coreProperties>
</file>