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令和5年度\07_財政調査及び財政報告に関すること\A_財政調査\ウ_財政状況資料集\060305_令和４年度財政状況資料集の作成及び提出について\04_回答\"/>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<sst xmlns="http://schemas.openxmlformats.org/spreadsheetml/2006/main" count="1114" uniqueCount="626">
  <si>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</si>
  <si>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</si>
  <si>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</si>
  <si>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</si>
  <si>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</si>
  <si>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</si>
  <si>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</si>
  <si>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</si>
  <si>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</si>
  <si>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</si>
  <si>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</si>
  <si>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</si>
  <si>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</si>
  <si>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</si>
  <si>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</si>
  <si>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</si>
  <si>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</si>
  <si>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</si>
  <si>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</si>
  <si>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</si>
  <si>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</si>
  <si>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</si>
  <si>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</si>
  <si>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</si>
  <si>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</si>
  <si>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</si>
  <si>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</si>
  <si>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</si>
  <si>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</si>
  <si>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</si>
  <si>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</si>
  <si>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</si>
  <si>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</si>
  <si>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</si>
  <si>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</si>
  <si>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</si>
  <si>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</si>
  <si>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</si>
  <si>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</si>
  <si>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</si>
  <si>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</si>
  <si>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</si>
  <si>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</si>
  <si>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</si>
  <si>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</si>
  <si>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</si>
  <si>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</si>
  <si>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</si>
  <si>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</si>
  <si>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</si>
  <si>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</si>
  <si>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</si>
  <si>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</si>
  <si>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</si>
  <si>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</si>
  <si>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</si>
  <si>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</si>
  <si>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</si>
  <si>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</si>
  <si>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</si>
  <si>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</si>
  <si>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</si>
  <si>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</si>
  <si>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</si>
  <si>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</si>
  <si>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</si>
  <si>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</si>
  <si>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</si>
  <si>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</si>
  <si>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</si>
  <si>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</si>
  <si>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</si>
  <si>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</si>
  <si>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</si>
  <si>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</si>
  <si>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</si>
  <si>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</si>
  <si>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</si>
  <si>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</si>
  <si>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</si>
  <si>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</si>
  <si>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</si>
  <si>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</si>
  <si>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</si>
  <si>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</si>
  <si>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</si>
  <si>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</si>
  <si>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</si>
  <si>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</si>
  <si>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</si>
  <si>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</si>
  <si>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</si>
  <si>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</si>
  <si>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</si>
  <si>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</si>
  <si>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</si>
  <si>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</si>
  <si>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</si>
  <si>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</si>
  <si>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東大和市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</si>
  <si>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</si>
  <si>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</si>
  <si>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</si>
  <si>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</si>
  <si>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</si>
  <si>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</si>
  <si>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</si>
  <si>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</si>
  <si>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</si>
  <si>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</si>
  <si>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</si>
  <si>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</si>
  <si>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</si>
  <si>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</si>
  <si>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</si>
  <si>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</si>
  <si>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</si>
  <si>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</si>
  <si>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</si>
  <si>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</si>
  <si>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</si>
  <si>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</si>
  <si>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</si>
  <si>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</si>
  <si>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</si>
  <si>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</si>
  <si>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</si>
  <si>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</si>
  <si>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</si>
  <si>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</si>
  <si>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</si>
  <si>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</si>
  <si>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</si>
  <si>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</si>
  <si>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</si>
  <si>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</si>
  <si>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</si>
  <si>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</si>
  <si>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</si>
  <si>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</si>
  <si>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</si>
  <si>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</si>
  <si>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</si>
  <si>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</si>
  <si>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</si>
  <si>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</si>
  <si>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</si>
  <si>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</si>
  <si>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</si>
  <si>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</si>
  <si>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</si>
  <si>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</si>
  <si>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</si>
  <si>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</si>
  <si>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</si>
  <si>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</si>
  <si>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</si>
  <si>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</si>
  <si>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</si>
  <si>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</si>
  <si>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</si>
  <si>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</si>
  <si>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</si>
  <si>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</si>
  <si>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</si>
  <si>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</si>
  <si>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</si>
  <si>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</si>
  <si>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</si>
  <si>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</si>
  <si>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</si>
  <si>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</si>
  <si>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</si>
  <si>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</si>
  <si>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</si>
  <si>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</si>
  <si>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</si>
  <si>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</si>
  <si>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</si>
  <si>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</si>
  <si>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</si>
  <si>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</si>
  <si>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</si>
  <si>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</si>
  <si>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</si>
  <si>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</si>
  <si>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</si>
  <si>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</si>
  <si>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</si>
  <si>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</si>
  <si>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</si>
  <si>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</si>
  <si>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</si>
  <si>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</si>
  <si>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</si>
  <si>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</si>
  <si>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</si>
  <si>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</si>
  <si>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</si>
  <si>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</si>
  <si>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</si>
  <si>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</si>
  <si>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</si>
  <si>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</si>
  <si>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</si>
  <si>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</si>
  <si>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</si>
  <si>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</si>
  <si>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</si>
  <si>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</si>
  <si>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</si>
  <si>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</si>
  <si>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</si>
  <si>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</si>
  <si>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</si>
  <si>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</si>
  <si>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</si>
  <si>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</si>
  <si>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</si>
  <si>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東京都東大和市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</si>
  <si>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</si>
  <si>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</si>
  <si>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</si>
  <si>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</si>
  <si>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</si>
  <si>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</si>
  <si>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</si>
  <si>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</si>
  <si>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</si>
  <si>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</si>
  <si>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</si>
  <si>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</si>
  <si>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</si>
  <si>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</si>
  <si>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</si>
  <si>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</si>
  <si>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</si>
  <si>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</si>
  <si>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</si>
  <si>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</si>
  <si>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</si>
  <si>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</si>
  <si>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</si>
  <si>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</si>
  <si>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</si>
  <si>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</si>
  <si>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</si>
  <si>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</si>
  <si>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</si>
  <si>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</si>
  <si>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</si>
  <si>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</si>
  <si>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</si>
  <si>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</si>
  <si>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</si>
  <si>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</si>
  <si>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</si>
  <si>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</si>
  <si>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</si>
  <si>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</si>
  <si>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</si>
  <si>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</si>
  <si>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</si>
  <si>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</si>
  <si>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</si>
  <si>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</si>
  <si>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</si>
  <si>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</si>
  <si>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</si>
  <si>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</si>
  <si>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</si>
  <si>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</si>
  <si>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</si>
  <si>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</si>
  <si>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</si>
  <si>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</si>
  <si>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</si>
  <si>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</si>
  <si>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</si>
  <si>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</si>
  <si>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</si>
  <si>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</si>
  <si>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</si>
  <si>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</si>
  <si>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</si>
  <si>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</si>
  <si>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</si>
  <si>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</si>
  <si>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</si>
  <si>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</si>
  <si>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</si>
  <si>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</si>
  <si>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</si>
  <si>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</si>
  <si>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</si>
  <si>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</si>
  <si>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</si>
  <si>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</si>
  <si>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</si>
  <si>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</si>
  <si>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</si>
  <si>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</si>
  <si>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</si>
  <si>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</si>
  <si>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</si>
  <si>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</si>
  <si>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</si>
  <si>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</si>
  <si>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</si>
  <si>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</si>
  <si>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</si>
  <si>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</si>
  <si>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</si>
  <si>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</si>
  <si>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</si>
  <si>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</si>
  <si>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</si>
  <si>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</si>
  <si>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</si>
  <si>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</si>
  <si>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</si>
  <si>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</si>
  <si>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</si>
  <si>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</si>
  <si>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</si>
  <si>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</si>
  <si>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</si>
  <si>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</si>
  <si>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</si>
  <si>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</si>
  <si>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</si>
  <si>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</si>
  <si>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</si>
  <si>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</si>
  <si>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</si>
  <si>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</si>
  <si>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</si>
  <si>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</si>
  <si>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</si>
  <si>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</si>
  <si>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</si>
  <si>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</si>
  <si>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</si>
  <si>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</si>
  <si>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</si>
  <si>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</si>
  <si>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</si>
  <si>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</si>
  <si>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</si>
  <si>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</si>
  <si>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</si>
  <si>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</si>
  <si>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</si>
  <si>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</si>
  <si>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</si>
  <si>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</si>
  <si>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</si>
  <si>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</si>
  <si>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</si>
  <si>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</si>
  <si>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</si>
  <si>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</si>
  <si>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</si>
  <si>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</si>
  <si>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</si>
  <si>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</si>
  <si>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</si>
  <si>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</si>
  <si>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</si>
  <si>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</si>
  <si>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</si>
  <si>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</si>
  <si>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東京都東大和市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</si>
  <si>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</si>
  <si>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</si>
  <si>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</si>
  <si>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</si>
  <si>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</si>
  <si>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</si>
  <si>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</si>
  <si>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</si>
  <si>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</si>
  <si>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</si>
  <si>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</si>
  <si>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</si>
  <si>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</si>
  <si>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</si>
  <si>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</si>
  <si>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</si>
  <si>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</si>
  <si>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</si>
  <si>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</si>
  <si>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</si>
  <si>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</si>
  <si>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</si>
  <si>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</si>
  <si>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</si>
  <si>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</si>
  <si>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</si>
  <si>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</si>
  <si>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</si>
  <si>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</si>
  <si>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</si>
  <si>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</si>
  <si>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</si>
  <si>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</si>
  <si>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</si>
  <si>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</si>
  <si>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</si>
  <si>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</si>
  <si>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</si>
  <si>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</si>
  <si>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</si>
  <si>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</si>
  <si>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</si>
  <si>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</si>
  <si>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</si>
  <si>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</si>
  <si>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</si>
  <si>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</si>
  <si>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</si>
  <si>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</si>
  <si>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</si>
  <si>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</si>
  <si>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</si>
  <si>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</si>
  <si>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</si>
  <si>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</si>
  <si>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</si>
  <si>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</si>
  <si>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</si>
  <si>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</si>
  <si>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</si>
  <si>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</si>
  <si>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</si>
  <si>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</si>
  <si>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</si>
  <si>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</si>
  <si>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</si>
  <si>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</si>
  <si>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</si>
  <si>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</si>
  <si>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</si>
  <si>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</si>
  <si>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</si>
  <si>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</si>
  <si>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</si>
  <si>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</si>
  <si>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</si>
  <si>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</si>
  <si>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</si>
  <si>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</si>
  <si>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</si>
  <si>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</si>
  <si>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</si>
  <si>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</si>
  <si>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</si>
  <si>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</si>
  <si>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</si>
  <si>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</si>
  <si>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</si>
  <si>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</si>
  <si>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</si>
  <si>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</si>
  <si>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</si>
  <si>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</si>
  <si>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</si>
  <si>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</si>
  <si>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</si>
  <si>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</si>
  <si>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</si>
  <si>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</si>
  <si>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</si>
  <si>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</si>
  <si>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</si>
  <si>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</si>
  <si>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</si>
  <si>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</si>
  <si>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</si>
  <si>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</si>
  <si>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</si>
  <si>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</si>
  <si>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</si>
  <si>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</si>
  <si>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</si>
  <si>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</si>
  <si>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</si>
  <si>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</si>
  <si>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</si>
  <si>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</si>
  <si>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</si>
  <si>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</si>
  <si>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</si>
  <si>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</si>
  <si>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</si>
  <si>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</si>
  <si>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</si>
  <si>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</si>
  <si>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</si>
  <si>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</si>
  <si>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</si>
  <si>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</si>
  <si>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</si>
  <si>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</si>
  <si>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</si>
  <si>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</si>
  <si>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</si>
  <si>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</si>
  <si>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</si>
  <si>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</si>
  <si>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</si>
  <si>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</si>
  <si>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</si>
  <si>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</si>
  <si>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</si>
  <si>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</si>
  <si>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</si>
  <si>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</si>
  <si>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</si>
  <si>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</si>
  <si>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</si>
  <si>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</si>
  <si>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</si>
  <si>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</si>
  <si>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</si>
  <si>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</si>
  <si>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</si>
  <si>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</si>
  <si>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</si>
  <si>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</si>
  <si>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</si>
  <si>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</si>
  <si>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</si>
  <si>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</si>
  <si>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</si>
  <si>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</si>
  <si>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</si>
  <si>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</si>
  <si>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</si>
  <si>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</si>
  <si>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</si>
  <si>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</si>
  <si>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</si>
  <si>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</si>
  <si>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</si>
  <si>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</si>
  <si>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</si>
  <si>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</si>
  <si>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</si>
  <si>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</si>
  <si>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</si>
  <si>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</si>
  <si>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</si>
  <si>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</si>
  <si>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</si>
  <si>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</si>
  <si>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</si>
  <si>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</si>
  <si>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</si>
  <si>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</si>
  <si>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</si>
  <si>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</si>
  <si>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</si>
  <si>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</si>
  <si>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</si>
  <si>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</si>
  <si>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</si>
  <si>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</si>
  <si>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</si>
  <si>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</si>
  <si>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</si>
  <si>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</si>
  <si>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2.51</t>
  </si>
  <si>
    <t>▲ 0.38</t>
  </si>
  <si>
    <t>一般会計</t>
  </si>
  <si>
    <t>下水道事業会計</t>
  </si>
  <si>
    <t>介護保険事業特別会計</t>
  </si>
  <si>
    <t>国民健康保険事業特別会計</t>
  </si>
  <si>
    <t>後期高齢者医療特別会計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</si>
  <si>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</si>
  <si>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</si>
  <si>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</si>
  <si>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</si>
  <si>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</si>
  <si>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</si>
  <si>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</si>
  <si>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</si>
  <si>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</si>
  <si>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</si>
  <si>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</si>
  <si>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</si>
  <si>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</si>
  <si>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湖南衛生組合</t>
    <rPh sb="0" eb="2">
      <t>コナン</t>
    </rPh>
    <rPh sb="2" eb="4">
      <t>エイセイ</t>
    </rPh>
    <rPh sb="4" eb="6">
      <t>クミアイ</t>
    </rPh>
    <phoneticPr fontId="2"/>
  </si>
  <si>
    <t>小平・村山・大和衛生組合</t>
    <rPh sb="0" eb="2">
      <t>コダイラ</t>
    </rPh>
    <rPh sb="3" eb="5">
      <t>ムラヤマ</t>
    </rPh>
    <rPh sb="6" eb="8">
      <t>ヤマト</t>
    </rPh>
    <rPh sb="8" eb="10">
      <t>エイセイ</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</si>
  <si>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</si>
  <si>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</si>
  <si>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</si>
  <si>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</si>
  <si>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</si>
  <si>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</si>
  <si>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</si>
  <si>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昭和病院企業団</t>
    <rPh sb="0" eb="2">
      <t>ショウワ</t>
    </rPh>
    <rPh sb="2" eb="4">
      <t>ビョウイン</t>
    </rPh>
    <rPh sb="4" eb="6">
      <t>キギョウ</t>
    </rPh>
    <rPh sb="6" eb="7">
      <t>ダン</t>
    </rPh>
    <phoneticPr fontId="2"/>
  </si>
  <si>
    <t>-</t>
    <phoneticPr fontId="2"/>
  </si>
  <si>
    <t>-</t>
    <phoneticPr fontId="2"/>
  </si>
  <si>
    <t>-</t>
    <phoneticPr fontId="2"/>
  </si>
  <si>
    <t>-</t>
    <phoneticPr fontId="2"/>
  </si>
  <si>
    <t>-</t>
    <phoneticPr fontId="2"/>
  </si>
  <si>
    <t>〇</t>
    <phoneticPr fontId="2"/>
  </si>
  <si>
    <t>東大和市土地開発公社</t>
    <rPh sb="0" eb="4">
      <t>ヒガシヤマトシ</t>
    </rPh>
    <rPh sb="4" eb="6">
      <t>トチ</t>
    </rPh>
    <rPh sb="6" eb="8">
      <t>カイハツ</t>
    </rPh>
    <rPh sb="8" eb="10">
      <t>コウシャ</t>
    </rPh>
    <phoneticPr fontId="2"/>
  </si>
  <si>
    <t>多摩都市モノレール株式会社</t>
    <rPh sb="0" eb="2">
      <t>タマ</t>
    </rPh>
    <rPh sb="2" eb="4">
      <t>トシ</t>
    </rPh>
    <rPh sb="9" eb="13">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</si>
  <si>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</si>
  <si>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</si>
  <si>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</si>
  <si>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</si>
  <si>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</si>
  <si>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</si>
  <si>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</si>
  <si>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</si>
  <si>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</si>
  <si>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</si>
  <si>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</si>
  <si>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</si>
  <si>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環境緑化基金</t>
    <rPh sb="0" eb="2">
      <t>カンキョウ</t>
    </rPh>
    <rPh sb="2" eb="4">
      <t>リョクカ</t>
    </rPh>
    <rPh sb="4" eb="6">
      <t>キキン</t>
    </rPh>
    <phoneticPr fontId="5"/>
  </si>
  <si>
    <t>長寿社会福祉基金</t>
    <rPh sb="0" eb="2">
      <t>チョウジュ</t>
    </rPh>
    <rPh sb="2" eb="4">
      <t>シャカイ</t>
    </rPh>
    <rPh sb="4" eb="6">
      <t>フクシ</t>
    </rPh>
    <rPh sb="6" eb="8">
      <t>キキン</t>
    </rPh>
    <phoneticPr fontId="5"/>
  </si>
  <si>
    <t>文化・スポーツ基金</t>
    <rPh sb="0" eb="2">
      <t>ブンカ</t>
    </rPh>
    <rPh sb="7" eb="9">
      <t>キキン</t>
    </rPh>
    <phoneticPr fontId="5"/>
  </si>
  <si>
    <t>り災救助及び災害復旧・復興基金</t>
    <rPh sb="1" eb="2">
      <t>サイ</t>
    </rPh>
    <rPh sb="2" eb="4">
      <t>キュウジョ</t>
    </rPh>
    <rPh sb="4" eb="5">
      <t>オヨ</t>
    </rPh>
    <rPh sb="6" eb="8">
      <t>サイガイ</t>
    </rPh>
    <rPh sb="8" eb="10">
      <t>フッキュウ</t>
    </rPh>
    <rPh sb="11" eb="13">
      <t>フッコウ</t>
    </rPh>
    <rPh sb="13" eb="1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</si>
</sst>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B6F3-46ED-A78D-5CBD897086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11720</c:v>
                </c:pt>
                <c:pt idx="1">
                  <c:v>11639</c:v>
                </c:pt>
                <c:pt idx="2">
                  <c:v>16653</c:v>
                </c:pt>
                <c:pt idx="3">
                  <c:v>14953</c:v>
                </c:pt>
                <c:pt idx="4">
                  <c:v>20627</c:v>
                </c:pt>
              </c:numCache>
            </c:numRef>
          </c:val>
          <c:smooth val="0"/>
          <c:extLst>
            <c:ext xmlns:c16="http://schemas.microsoft.com/office/drawing/2014/chart" uri="{C3380CC4-5D6E-409C-BE32-E72D297353CC}">
              <c16:uniqueId val="{00000001-B6F3-46ED-A78D-5CBD897086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8.74</c:v>
                </c:pt>
                <c:pt idx="1">
                  <c:v>8.14</c:v>
                </c:pt>
                <c:pt idx="2">
                  <c:v>11.09</c:v>
                </c:pt>
                <c:pt idx="3">
                  <c:v>16.02</c:v>
                </c:pt>
                <c:pt idx="4">
                  <c:v>16.25</c:v>
                </c:pt>
              </c:numCache>
            </c:numRef>
          </c:val>
          <c:extLst>
            <c:ext xmlns:c16="http://schemas.microsoft.com/office/drawing/2014/chart" uri="{C3380CC4-5D6E-409C-BE32-E72D297353CC}">
              <c16:uniqueId val="{00000000-B085-412A-AFF5-3C1A6EF3C7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c:v>
                </c:pt>
                <c:pt idx="1">
                  <c:v>12.5</c:v>
                </c:pt>
                <c:pt idx="2">
                  <c:v>13.91</c:v>
                </c:pt>
                <c:pt idx="3">
                  <c:v>14.26</c:v>
                </c:pt>
                <c:pt idx="4">
                  <c:v>14.36</c:v>
                </c:pt>
              </c:numCache>
            </c:numRef>
          </c:val>
          <c:extLst>
            <c:ext xmlns:c16="http://schemas.microsoft.com/office/drawing/2014/chart" uri="{C3380CC4-5D6E-409C-BE32-E72D297353CC}">
              <c16:uniqueId val="{00000001-B085-412A-AFF5-3C1A6EF3C7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1.45</c:v>
                </c:pt>
                <c:pt idx="1">
                  <c:v>-2.5099999999999998</c:v>
                </c:pt>
                <c:pt idx="2">
                  <c:v>4.7</c:v>
                </c:pt>
                <c:pt idx="3">
                  <c:v>6.51</c:v>
                </c:pt>
                <c:pt idx="4">
                  <c:v>-0.38</c:v>
                </c:pt>
              </c:numCache>
            </c:numRef>
          </c:val>
          <c:smooth val="0"/>
          <c:extLst>
            <c:ext xmlns:c16="http://schemas.microsoft.com/office/drawing/2014/chart" uri="{C3380CC4-5D6E-409C-BE32-E72D297353CC}">
              <c16:uniqueId val="{00000002-B085-412A-AFF5-3C1A6EF3C7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0.39</c:v>
                </c:pt>
                <c:pt idx="2">
                  <c:v>#N/A</c:v>
                </c:pt>
                <c:pt idx="3">
                  <c:v>0.1</c:v>
                </c:pt>
                <c:pt idx="4">
                  <c:v>0</c:v>
                </c:pt>
                <c:pt idx="5">
                  <c:v>0</c:v>
                </c:pt>
                <c:pt idx="6">
                  <c:v>0</c:v>
                </c:pt>
                <c:pt idx="7">
                  <c:v>0</c:v>
                </c:pt>
                <c:pt idx="8">
                  <c:v>0</c:v>
                </c:pt>
                <c:pt idx="9">
                  <c:v>0</c:v>
                </c:pt>
              </c:numCache>
            </c:numRef>
          </c:val>
          <c:extLst>
            <c:ext xmlns:c16="http://schemas.microsoft.com/office/drawing/2014/chart" uri="{C3380CC4-5D6E-409C-BE32-E72D297353CC}">
              <c16:uniqueId val="{00000000-D589-4BAB-8978-8252EAEC13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89-4BAB-8978-8252EAEC13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89-4BAB-8978-8252EAEC13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89-4BAB-8978-8252EAEC1337}"/>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4-D589-4BAB-8978-8252EAEC133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0.19</c:v>
                </c:pt>
                <c:pt idx="4">
                  <c:v>#N/A</c:v>
                </c:pt>
                <c:pt idx="5">
                  <c:v>0.23</c:v>
                </c:pt>
                <c:pt idx="6">
                  <c:v>#N/A</c:v>
                </c:pt>
                <c:pt idx="7">
                  <c:v>0.15</c:v>
                </c:pt>
                <c:pt idx="8">
                  <c:v>#N/A</c:v>
                </c:pt>
                <c:pt idx="9">
                  <c:v>0.33</c:v>
                </c:pt>
              </c:numCache>
            </c:numRef>
          </c:val>
          <c:extLst>
            <c:ext xmlns:c16="http://schemas.microsoft.com/office/drawing/2014/chart" uri="{C3380CC4-5D6E-409C-BE32-E72D297353CC}">
              <c16:uniqueId val="{00000005-D589-4BAB-8978-8252EAEC133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c:v>
                </c:pt>
                <c:pt idx="2">
                  <c:v>#N/A</c:v>
                </c:pt>
                <c:pt idx="3">
                  <c:v>1.55</c:v>
                </c:pt>
                <c:pt idx="4">
                  <c:v>#N/A</c:v>
                </c:pt>
                <c:pt idx="5">
                  <c:v>1.56</c:v>
                </c:pt>
                <c:pt idx="6">
                  <c:v>#N/A</c:v>
                </c:pt>
                <c:pt idx="7">
                  <c:v>2.12</c:v>
                </c:pt>
                <c:pt idx="8">
                  <c:v>#N/A</c:v>
                </c:pt>
                <c:pt idx="9">
                  <c:v>1.75</c:v>
                </c:pt>
              </c:numCache>
            </c:numRef>
          </c:val>
          <c:extLst>
            <c:ext xmlns:c16="http://schemas.microsoft.com/office/drawing/2014/chart" uri="{C3380CC4-5D6E-409C-BE32-E72D297353CC}">
              <c16:uniqueId val="{00000006-D589-4BAB-8978-8252EAEC133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c:v>
                </c:pt>
                <c:pt idx="2">
                  <c:v>#N/A</c:v>
                </c:pt>
                <c:pt idx="3">
                  <c:v>2.81</c:v>
                </c:pt>
                <c:pt idx="4">
                  <c:v>#N/A</c:v>
                </c:pt>
                <c:pt idx="5">
                  <c:v>3.99</c:v>
                </c:pt>
                <c:pt idx="6">
                  <c:v>#N/A</c:v>
                </c:pt>
                <c:pt idx="7">
                  <c:v>1.89</c:v>
                </c:pt>
                <c:pt idx="8">
                  <c:v>#N/A</c:v>
                </c:pt>
                <c:pt idx="9">
                  <c:v>2.66</c:v>
                </c:pt>
              </c:numCache>
            </c:numRef>
          </c:val>
          <c:extLst>
            <c:ext xmlns:c16="http://schemas.microsoft.com/office/drawing/2014/chart" uri="{C3380CC4-5D6E-409C-BE32-E72D297353CC}">
              <c16:uniqueId val="{00000007-D589-4BAB-8978-8252EAEC133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1.78</c:v>
                </c:pt>
                <c:pt idx="6">
                  <c:v>#N/A</c:v>
                </c:pt>
                <c:pt idx="7">
                  <c:v>2.14</c:v>
                </c:pt>
                <c:pt idx="8">
                  <c:v>#N/A</c:v>
                </c:pt>
                <c:pt idx="9">
                  <c:v>2.79</c:v>
                </c:pt>
              </c:numCache>
            </c:numRef>
          </c:val>
          <c:extLst>
            <c:ext xmlns:c16="http://schemas.microsoft.com/office/drawing/2014/chart" uri="{C3380CC4-5D6E-409C-BE32-E72D297353CC}">
              <c16:uniqueId val="{00000008-D589-4BAB-8978-8252EAEC13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8.73</c:v>
                </c:pt>
                <c:pt idx="2">
                  <c:v>#N/A</c:v>
                </c:pt>
                <c:pt idx="3">
                  <c:v>8.14</c:v>
                </c:pt>
                <c:pt idx="4">
                  <c:v>#N/A</c:v>
                </c:pt>
                <c:pt idx="5">
                  <c:v>11.08</c:v>
                </c:pt>
                <c:pt idx="6">
                  <c:v>#N/A</c:v>
                </c:pt>
                <c:pt idx="7">
                  <c:v>16.010000000000002</c:v>
                </c:pt>
                <c:pt idx="8">
                  <c:v>#N/A</c:v>
                </c:pt>
                <c:pt idx="9">
                  <c:v>16.239999999999998</c:v>
                </c:pt>
              </c:numCache>
            </c:numRef>
          </c:val>
          <c:extLst>
            <c:ext xmlns:c16="http://schemas.microsoft.com/office/drawing/2014/chart" uri="{C3380CC4-5D6E-409C-BE32-E72D297353CC}">
              <c16:uniqueId val="{00000009-D589-4BAB-8978-8252EAEC13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2557</c:v>
                </c:pt>
                <c:pt idx="5">
                  <c:v>2559</c:v>
                </c:pt>
                <c:pt idx="8">
                  <c:v>2402</c:v>
                </c:pt>
                <c:pt idx="11">
                  <c:v>2267</c:v>
                </c:pt>
                <c:pt idx="14">
                  <c:v>2254</c:v>
                </c:pt>
              </c:numCache>
            </c:numRef>
          </c:val>
          <c:extLst>
            <c:ext xmlns:c16="http://schemas.microsoft.com/office/drawing/2014/chart" uri="{C3380CC4-5D6E-409C-BE32-E72D297353CC}">
              <c16:uniqueId val="{00000000-B811-42B7-88A0-E6AE3D7C2F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11-42B7-88A0-E6AE3D7C2F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20</c:v>
                </c:pt>
                <c:pt idx="6">
                  <c:v>13</c:v>
                </c:pt>
                <c:pt idx="9">
                  <c:v>10</c:v>
                </c:pt>
                <c:pt idx="12">
                  <c:v>0</c:v>
                </c:pt>
              </c:numCache>
            </c:numRef>
          </c:val>
          <c:extLst>
            <c:ext xmlns:c16="http://schemas.microsoft.com/office/drawing/2014/chart" uri="{C3380CC4-5D6E-409C-BE32-E72D297353CC}">
              <c16:uniqueId val="{00000002-B811-42B7-88A0-E6AE3D7C2F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37</c:v>
                </c:pt>
                <c:pt idx="6">
                  <c:v>20</c:v>
                </c:pt>
                <c:pt idx="9">
                  <c:v>20</c:v>
                </c:pt>
                <c:pt idx="12">
                  <c:v>40</c:v>
                </c:pt>
              </c:numCache>
            </c:numRef>
          </c:val>
          <c:extLst>
            <c:ext xmlns:c16="http://schemas.microsoft.com/office/drawing/2014/chart" uri="{C3380CC4-5D6E-409C-BE32-E72D297353CC}">
              <c16:uniqueId val="{00000003-B811-42B7-88A0-E6AE3D7C2F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426</c:v>
                </c:pt>
                <c:pt idx="3">
                  <c:v>492</c:v>
                </c:pt>
                <c:pt idx="6">
                  <c:v>433</c:v>
                </c:pt>
                <c:pt idx="9">
                  <c:v>336</c:v>
                </c:pt>
                <c:pt idx="12">
                  <c:v>347</c:v>
                </c:pt>
              </c:numCache>
            </c:numRef>
          </c:val>
          <c:extLst>
            <c:ext xmlns:c16="http://schemas.microsoft.com/office/drawing/2014/chart" uri="{C3380CC4-5D6E-409C-BE32-E72D297353CC}">
              <c16:uniqueId val="{00000004-B811-42B7-88A0-E6AE3D7C2F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11-42B7-88A0-E6AE3D7C2F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11-42B7-88A0-E6AE3D7C2F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1625</c:v>
                </c:pt>
                <c:pt idx="3">
                  <c:v>1629</c:v>
                </c:pt>
                <c:pt idx="6">
                  <c:v>1736</c:v>
                </c:pt>
                <c:pt idx="9">
                  <c:v>1768</c:v>
                </c:pt>
                <c:pt idx="12">
                  <c:v>1792</c:v>
                </c:pt>
              </c:numCache>
            </c:numRef>
          </c:val>
          <c:extLst>
            <c:ext xmlns:c16="http://schemas.microsoft.com/office/drawing/2014/chart" uri="{C3380CC4-5D6E-409C-BE32-E72D297353CC}">
              <c16:uniqueId val="{00000007-B811-42B7-88A0-E6AE3D7C2F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-445</c:v>
                </c:pt>
                <c:pt idx="2">
                  <c:v>#N/A</c:v>
                </c:pt>
                <c:pt idx="3">
                  <c:v>#N/A</c:v>
                </c:pt>
                <c:pt idx="4">
                  <c:v>-381</c:v>
                </c:pt>
                <c:pt idx="5">
                  <c:v>#N/A</c:v>
                </c:pt>
                <c:pt idx="6">
                  <c:v>#N/A</c:v>
                </c:pt>
                <c:pt idx="7">
                  <c:v>-200</c:v>
                </c:pt>
                <c:pt idx="8">
                  <c:v>#N/A</c:v>
                </c:pt>
                <c:pt idx="9">
                  <c:v>#N/A</c:v>
                </c:pt>
                <c:pt idx="10">
                  <c:v>-133</c:v>
                </c:pt>
                <c:pt idx="11">
                  <c:v>#N/A</c:v>
                </c:pt>
                <c:pt idx="12">
                  <c:v>#N/A</c:v>
                </c:pt>
                <c:pt idx="13">
                  <c:v>-75</c:v>
                </c:pt>
                <c:pt idx="14">
                  <c:v>#N/A</c:v>
                </c:pt>
              </c:numCache>
            </c:numRef>
          </c:val>
          <c:smooth val="0"/>
          <c:extLst>
            <c:ext xmlns:c16="http://schemas.microsoft.com/office/drawing/2014/chart" uri="{C3380CC4-5D6E-409C-BE32-E72D297353CC}">
              <c16:uniqueId val="{00000008-B811-42B7-88A0-E6AE3D7C2F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20214</c:v>
                </c:pt>
                <c:pt idx="5">
                  <c:v>20045</c:v>
                </c:pt>
                <c:pt idx="8">
                  <c:v>19939</c:v>
                </c:pt>
                <c:pt idx="11">
                  <c:v>19674</c:v>
                </c:pt>
                <c:pt idx="14">
                  <c:v>19005</c:v>
                </c:pt>
              </c:numCache>
            </c:numRef>
          </c:val>
          <c:extLst>
            <c:ext xmlns:c16="http://schemas.microsoft.com/office/drawing/2014/chart" uri="{C3380CC4-5D6E-409C-BE32-E72D297353CC}">
              <c16:uniqueId val="{00000000-A4B9-48CA-B975-B1835CD059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3685</c:v>
                </c:pt>
                <c:pt idx="5">
                  <c:v>4666</c:v>
                </c:pt>
                <c:pt idx="8">
                  <c:v>3294</c:v>
                </c:pt>
                <c:pt idx="11">
                  <c:v>3179</c:v>
                </c:pt>
                <c:pt idx="14">
                  <c:v>3617</c:v>
                </c:pt>
              </c:numCache>
            </c:numRef>
          </c:val>
          <c:extLst>
            <c:ext xmlns:c16="http://schemas.microsoft.com/office/drawing/2014/chart" uri="{C3380CC4-5D6E-409C-BE32-E72D297353CC}">
              <c16:uniqueId val="{00000001-A4B9-48CA-B975-B1835CD059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6012</c:v>
                </c:pt>
                <c:pt idx="5">
                  <c:v>6201</c:v>
                </c:pt>
                <c:pt idx="8">
                  <c:v>6865</c:v>
                </c:pt>
                <c:pt idx="11">
                  <c:v>8201</c:v>
                </c:pt>
                <c:pt idx="14">
                  <c:v>9179</c:v>
                </c:pt>
              </c:numCache>
            </c:numRef>
          </c:val>
          <c:extLst>
            <c:ext xmlns:c16="http://schemas.microsoft.com/office/drawing/2014/chart" uri="{C3380CC4-5D6E-409C-BE32-E72D297353CC}">
              <c16:uniqueId val="{00000002-A4B9-48CA-B975-B1835CD059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B9-48CA-B975-B1835CD059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B9-48CA-B975-B1835CD059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91</c:v>
                </c:pt>
                <c:pt idx="12">
                  <c:v>0</c:v>
                </c:pt>
              </c:numCache>
            </c:numRef>
          </c:val>
          <c:extLst>
            <c:ext xmlns:c16="http://schemas.microsoft.com/office/drawing/2014/chart" uri="{C3380CC4-5D6E-409C-BE32-E72D297353CC}">
              <c16:uniqueId val="{00000005-A4B9-48CA-B975-B1835CD059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3866</c:v>
                </c:pt>
                <c:pt idx="3">
                  <c:v>3703</c:v>
                </c:pt>
                <c:pt idx="6">
                  <c:v>3770</c:v>
                </c:pt>
                <c:pt idx="9">
                  <c:v>3707</c:v>
                </c:pt>
                <c:pt idx="12">
                  <c:v>3703</c:v>
                </c:pt>
              </c:numCache>
            </c:numRef>
          </c:val>
          <c:extLst>
            <c:ext xmlns:c16="http://schemas.microsoft.com/office/drawing/2014/chart" uri="{C3380CC4-5D6E-409C-BE32-E72D297353CC}">
              <c16:uniqueId val="{00000006-A4B9-48CA-B975-B1835CD059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559</c:v>
                </c:pt>
                <c:pt idx="3">
                  <c:v>811</c:v>
                </c:pt>
                <c:pt idx="6">
                  <c:v>817</c:v>
                </c:pt>
                <c:pt idx="9">
                  <c:v>931</c:v>
                </c:pt>
                <c:pt idx="12">
                  <c:v>1356</c:v>
                </c:pt>
              </c:numCache>
            </c:numRef>
          </c:val>
          <c:extLst>
            <c:ext xmlns:c16="http://schemas.microsoft.com/office/drawing/2014/chart" uri="{C3380CC4-5D6E-409C-BE32-E72D297353CC}">
              <c16:uniqueId val="{00000007-A4B9-48CA-B975-B1835CD059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3022</c:v>
                </c:pt>
                <c:pt idx="3">
                  <c:v>3165</c:v>
                </c:pt>
                <c:pt idx="6">
                  <c:v>3169</c:v>
                </c:pt>
                <c:pt idx="9">
                  <c:v>2829</c:v>
                </c:pt>
                <c:pt idx="12">
                  <c:v>2392</c:v>
                </c:pt>
              </c:numCache>
            </c:numRef>
          </c:val>
          <c:extLst>
            <c:ext xmlns:c16="http://schemas.microsoft.com/office/drawing/2014/chart" uri="{C3380CC4-5D6E-409C-BE32-E72D297353CC}">
              <c16:uniqueId val="{00000008-A4B9-48CA-B975-B1835CD059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c:v>
                </c:pt>
                <c:pt idx="3">
                  <c:v>22</c:v>
                </c:pt>
                <c:pt idx="6">
                  <c:v>35</c:v>
                </c:pt>
                <c:pt idx="9">
                  <c:v>3</c:v>
                </c:pt>
                <c:pt idx="12">
                  <c:v>0</c:v>
                </c:pt>
              </c:numCache>
            </c:numRef>
          </c:val>
          <c:extLst>
            <c:ext xmlns:c16="http://schemas.microsoft.com/office/drawing/2014/chart" uri="{C3380CC4-5D6E-409C-BE32-E72D297353CC}">
              <c16:uniqueId val="{00000009-A4B9-48CA-B975-B1835CD059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20591</c:v>
                </c:pt>
                <c:pt idx="3">
                  <c:v>20492</c:v>
                </c:pt>
                <c:pt idx="6">
                  <c:v>20414</c:v>
                </c:pt>
                <c:pt idx="9">
                  <c:v>19952</c:v>
                </c:pt>
                <c:pt idx="12">
                  <c:v>18760</c:v>
                </c:pt>
              </c:numCache>
            </c:numRef>
          </c:val>
          <c:extLst>
            <c:ext xmlns:c16="http://schemas.microsoft.com/office/drawing/2014/chart" uri="{C3380CC4-5D6E-409C-BE32-E72D297353CC}">
              <c16:uniqueId val="{0000000A-A4B9-48CA-B975-B1835CD059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B9-48CA-B975-B1835CD059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2405</c:v>
                </c:pt>
                <c:pt idx="1">
                  <c:v>2593</c:v>
                </c:pt>
                <c:pt idx="2">
                  <c:v>2552</c:v>
                </c:pt>
              </c:numCache>
            </c:numRef>
          </c:val>
          <c:extLst>
            <c:ext xmlns:c16="http://schemas.microsoft.com/office/drawing/2014/chart" uri="{C3380CC4-5D6E-409C-BE32-E72D297353CC}">
              <c16:uniqueId val="{00000000-2F27-4327-AF67-91933E4D1F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906</c:v>
                </c:pt>
                <c:pt idx="1">
                  <c:v>856</c:v>
                </c:pt>
                <c:pt idx="2">
                  <c:v>806</c:v>
                </c:pt>
              </c:numCache>
            </c:numRef>
          </c:val>
          <c:extLst>
            <c:ext xmlns:c16="http://schemas.microsoft.com/office/drawing/2014/chart" uri="{C3380CC4-5D6E-409C-BE32-E72D297353CC}">
              <c16:uniqueId val="{00000001-2F27-4327-AF67-91933E4D1F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2389</c:v>
                </c:pt>
                <c:pt idx="1">
                  <c:v>3287</c:v>
                </c:pt>
                <c:pt idx="2">
                  <c:v>4389</c:v>
                </c:pt>
              </c:numCache>
            </c:numRef>
          </c:val>
          <c:extLst>
            <c:ext xmlns:c16="http://schemas.microsoft.com/office/drawing/2014/chart" uri="{C3380CC4-5D6E-409C-BE32-E72D297353CC}">
              <c16:uniqueId val="{00000002-2F27-4327-AF67-91933E4D1F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事業債の元金償還開始に伴う元利償還金の増や一部事務組合が起こした地方債の元利償還金に対する負担金等の増により、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45</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控除項目である算入公債費等（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都市計画事業における特定財源の増よりも当該年度事業費の増が上回ったこと等に伴う特定財源の額の減等により、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13</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実質公債費比率の</a:t>
          </a:r>
          <a:r>
            <a:rPr kumimoji="1" lang="ja-JP" altLang="en-US" sz="1100" b="0" i="0" u="none" strike="noStrike" kern="0" cap="none" spc="0" normalizeH="0" baseline="0" noProof="0">
              <a:ln>
                <a:noFill/>
              </a:ln>
              <a:solidFill>
                <a:prstClr val="black"/>
              </a:solidFill>
              <a:effectLst/>
              <a:uLnTx/>
              <a:uFillTx/>
              <a:latin typeface="+mn-lt"/>
              <a:ea typeface="+mn-ea"/>
              <a:cs typeface="+mn-cs"/>
            </a:rPr>
            <a:t>算定上の</a:t>
          </a:r>
          <a:r>
            <a:rPr kumimoji="1" lang="ja-JP" altLang="ja-JP" sz="1100" b="0" i="0" u="none" strike="noStrike" kern="0" cap="none" spc="0" normalizeH="0" baseline="0" noProof="0">
              <a:ln>
                <a:noFill/>
              </a:ln>
              <a:solidFill>
                <a:prstClr val="black"/>
              </a:solidFill>
              <a:effectLst/>
              <a:uLnTx/>
              <a:uFillTx/>
              <a:latin typeface="+mn-lt"/>
              <a:ea typeface="+mn-ea"/>
              <a:cs typeface="+mn-cs"/>
            </a:rPr>
            <a:t>分子</a:t>
          </a:r>
          <a:r>
            <a:rPr kumimoji="1" lang="ja-JP" altLang="en-US" sz="1100" b="0" i="0" u="none" strike="noStrike" kern="0" cap="none" spc="0" normalizeH="0" baseline="0" noProof="0">
              <a:ln>
                <a:noFill/>
              </a:ln>
              <a:solidFill>
                <a:prstClr val="black"/>
              </a:solidFill>
              <a:effectLst/>
              <a:uLnTx/>
              <a:uFillTx/>
              <a:latin typeface="+mn-lt"/>
              <a:ea typeface="+mn-ea"/>
              <a:cs typeface="+mn-cs"/>
            </a:rPr>
            <a:t>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元利償還金等（</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が増加し</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控除項目である算入公債費等</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B)</a:t>
          </a:r>
          <a:r>
            <a:rPr kumimoji="1" lang="ja-JP" altLang="en-US" sz="1100" b="0" i="0" baseline="0">
              <a:solidFill>
                <a:schemeClr val="dk1"/>
              </a:solidFill>
              <a:effectLst/>
              <a:latin typeface="+mn-lt"/>
              <a:ea typeface="+mn-ea"/>
              <a:cs typeface="+mn-cs"/>
            </a:rPr>
            <a:t>が</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実質公債費比率の分子は前年度に比べ、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58</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減債基金において、実質公債費比率の算定に用いる満期一括償還地方債の財源として積み立てた額はない。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年度では、将来負担比率の分子が前年度に比べ、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2,051</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a:t>
          </a:r>
          <a:r>
            <a:rPr kumimoji="1" lang="en-US" altLang="ja-JP" sz="1100" b="0" i="0" u="none" strike="noStrike" kern="0" cap="none" spc="0" normalizeH="0" baseline="0" noProof="0">
              <a:ln>
                <a:noFill/>
              </a:ln>
              <a:solidFill>
                <a:prstClr val="black"/>
              </a:solidFill>
              <a:effectLst/>
              <a:uLnTx/>
              <a:uFillTx/>
              <a:latin typeface="+mn-lt"/>
              <a:ea typeface="+mn-ea"/>
              <a:cs typeface="+mn-cs"/>
            </a:rPr>
            <a:t>5,590</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）は、地方債の償還に伴</a:t>
          </a:r>
          <a:r>
            <a:rPr kumimoji="1" lang="ja-JP" altLang="en-US" sz="1100" b="0" i="0" u="none" strike="noStrike" kern="0" cap="none" spc="0" normalizeH="0" baseline="0" noProof="0">
              <a:ln>
                <a:noFill/>
              </a:ln>
              <a:solidFill>
                <a:prstClr val="black"/>
              </a:solidFill>
              <a:effectLst/>
              <a:uLnTx/>
              <a:uFillTx/>
              <a:latin typeface="+mn-lt"/>
              <a:ea typeface="+mn-ea"/>
              <a:cs typeface="+mn-cs"/>
            </a:rPr>
            <a:t>う</a:t>
          </a: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減</a:t>
          </a:r>
          <a:r>
            <a:rPr kumimoji="1" lang="ja-JP" altLang="en-US" sz="1100" b="0" i="0" u="none" strike="noStrike" kern="0" cap="none" spc="0" normalizeH="0" baseline="0" noProof="0">
              <a:ln>
                <a:noFill/>
              </a:ln>
              <a:solidFill>
                <a:prstClr val="black"/>
              </a:solidFill>
              <a:effectLst/>
              <a:uLnTx/>
              <a:uFillTx/>
              <a:latin typeface="+mn-lt"/>
              <a:ea typeface="+mn-ea"/>
              <a:cs typeface="+mn-cs"/>
            </a:rPr>
            <a:t>及び公営企業債等繰入額の減により、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1,302</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控除財源である充当可能財源等（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財政調整基金への積立等により充当可能基金の増により、前年度比</a:t>
          </a:r>
          <a:r>
            <a:rPr kumimoji="1" lang="en-US" altLang="ja-JP" sz="1100" b="0" i="0" u="none" strike="noStrike" kern="0" cap="none" spc="0" normalizeH="0" baseline="0" noProof="0">
              <a:ln>
                <a:noFill/>
              </a:ln>
              <a:solidFill>
                <a:prstClr val="black"/>
              </a:solidFill>
              <a:effectLst/>
              <a:uLnTx/>
              <a:uFillTx/>
              <a:latin typeface="+mn-lt"/>
              <a:ea typeface="+mn-ea"/>
              <a:cs typeface="+mn-cs"/>
            </a:rPr>
            <a:t>747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将来負担額（</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が減となり</a:t>
          </a:r>
          <a:r>
            <a:rPr kumimoji="1" lang="ja-JP" altLang="ja-JP" sz="1100" b="0" i="0" u="none" strike="noStrike" kern="0" cap="none" spc="0" normalizeH="0" baseline="0" noProof="0">
              <a:ln>
                <a:noFill/>
              </a:ln>
              <a:solidFill>
                <a:prstClr val="black"/>
              </a:solidFill>
              <a:effectLst/>
              <a:uLnTx/>
              <a:uFillTx/>
              <a:latin typeface="+mn-lt"/>
              <a:ea typeface="+mn-ea"/>
              <a:cs typeface="+mn-cs"/>
            </a:rPr>
            <a:t>、充当可能財源等（</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が増となったため、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将来負担比率の分子が</a:t>
          </a:r>
          <a:r>
            <a:rPr kumimoji="1" lang="ja-JP" altLang="en-US" sz="1100" b="0" i="0" u="none" strike="noStrike" kern="0" cap="none" spc="0" normalizeH="0" baseline="0" noProof="0">
              <a:ln>
                <a:noFill/>
              </a:ln>
              <a:solidFill>
                <a:prstClr val="black"/>
              </a:solidFill>
              <a:effectLst/>
              <a:uLnTx/>
              <a:uFillTx/>
              <a:latin typeface="+mn-lt"/>
              <a:ea typeface="+mn-ea"/>
              <a:cs typeface="+mn-cs"/>
            </a:rPr>
            <a:t>減となった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今後も計画的な地方債の借入を行うとともに、安定的な基金の残高確保に努め、財政の健全化を図る。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年度の決算剰余金等を財政調整基金に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百万円積立てた一方、令和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調整として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百万円取崩したほか、今後見込まれる公共施設等の更新に備え、公共施設等整備基金に積立を行った。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その結果、基金全体では前年度に比べ、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東大和市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第６次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行政改革大綱にて、財政調整基金については、「各年度末の現在高について、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最低限、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また、公共施設等整備基金においても、東大和市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第６次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行政改革大綱にて「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について、最低限、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の額を目指す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」と定めているため、計画的に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及び取崩し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公共施設等の整備等に必要な資金を積み立てる。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・環境緑化基金：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環境にやさしいまちづくりに資する自然環境の保全、環境負荷の低減等に必要な資金を積み立てる。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・長寿社会福祉基金：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長寿で健康的なまちづくりに資する高齢者の保健、福祉等に必要な資金を積み立てる。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・文化・スポーツ基金：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豊かな人間性と文化を育むまちづくりに資する文化活動、スポーツ活動等の推進に必要な資金を積み立てる。</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・り災救助及び災害復旧・復興基金：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天災事変等の非常災害が発生した場合における東大和市の被災者の救助の実施及び災害復旧・復興事業の実施に必要な資金を積み立てる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年度の決算剰余金等の積立てを行ったため、令和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公共施設等整備基金においても、東大和市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第６次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行政改革大綱にて「各年度末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現在高について、最低限、標準財政規模の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％の額を目指す」と定めているため、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公共施設の老朽化対策の財源補てんのための活用を図るとともに、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年度の決算剰余金等を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財源調整として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和４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が積立額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回ったため、令和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東大和市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第６次</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行政改革大綱にて、財政調整基金については、「各年度末の現在高について、最低限、標準財政規模の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％の額を維持する」と定めているため、計画的に基金の積立て及び取崩しを行っていく。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地方債の元金償還の財源として取崩した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年度末残高が前年度に比べ、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公共施設の老朽化対策を進めるにあたり、財源確保のため地方債の活用を検討している。可能な範囲で基金を活用することで、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元利償還金の平準化等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84,870
83,574
13.42
40,517,222
37,579,090
2,886,396
17,764,066
18,760,020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財政力指数は、前年度よりも</a:t>
          </a:r>
          <a:r>
            <a:rPr kumimoji="1" lang="en-US" altLang="ja-JP" sz="900" b="0" i="0" u="none" strike="noStrike" kern="0" cap="none" spc="0" normalizeH="0" baseline="0" noProof="0">
              <a:ln>
                <a:noFill/>
              </a:ln>
              <a:solidFill>
                <a:prstClr val="black"/>
              </a:solidFill>
              <a:effectLst/>
              <a:uLnTx/>
              <a:uFillTx/>
              <a:latin typeface="+mn-lt"/>
              <a:ea typeface="+mn-ea"/>
              <a:cs typeface="+mn-cs"/>
            </a:rPr>
            <a:t>0.02</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ポイント減の</a:t>
          </a:r>
          <a:r>
            <a:rPr kumimoji="1" lang="en-US" altLang="ja-JP" sz="900" b="0" i="0" u="none" strike="noStrike" kern="0" cap="none" spc="0" normalizeH="0" baseline="0" noProof="0">
              <a:ln>
                <a:noFill/>
              </a:ln>
              <a:solidFill>
                <a:prstClr val="black"/>
              </a:solidFill>
              <a:effectLst/>
              <a:uLnTx/>
              <a:uFillTx/>
              <a:latin typeface="+mn-lt"/>
              <a:ea typeface="+mn-ea"/>
              <a:cs typeface="+mn-cs"/>
            </a:rPr>
            <a:t>0.80</a:t>
          </a:r>
          <a:r>
            <a:rPr kumimoji="1" lang="ja-JP" altLang="ja-JP" sz="900" b="0" i="0" u="none" strike="noStrike" kern="0" cap="none" spc="0" normalizeH="0" baseline="0" noProof="0">
              <a:ln>
                <a:noFill/>
              </a:ln>
              <a:solidFill>
                <a:prstClr val="black"/>
              </a:solidFill>
              <a:effectLst/>
              <a:uLnTx/>
              <a:uFillTx/>
              <a:latin typeface="+mn-lt"/>
              <a:ea typeface="+mn-ea"/>
              <a:cs typeface="+mn-cs"/>
            </a:rPr>
            <a:t>となり、類似団体平均を</a:t>
          </a:r>
          <a:r>
            <a:rPr kumimoji="1" lang="en-US" altLang="ja-JP" sz="900" b="0" i="0" u="none" strike="noStrike" kern="0" cap="none" spc="0" normalizeH="0" baseline="0" noProof="0">
              <a:ln>
                <a:noFill/>
              </a:ln>
              <a:solidFill>
                <a:prstClr val="black"/>
              </a:solidFill>
              <a:effectLst/>
              <a:uLnTx/>
              <a:uFillTx/>
              <a:latin typeface="+mn-lt"/>
              <a:ea typeface="+mn-ea"/>
              <a:cs typeface="+mn-cs"/>
            </a:rPr>
            <a:t>0.09</a:t>
          </a:r>
          <a:r>
            <a:rPr kumimoji="1" lang="ja-JP" altLang="ja-JP" sz="900" b="0" i="0" u="none" strike="noStrike" kern="0" cap="none" spc="0" normalizeH="0" baseline="0" noProof="0">
              <a:ln>
                <a:noFill/>
              </a:ln>
              <a:solidFill>
                <a:prstClr val="black"/>
              </a:solidFill>
              <a:effectLst/>
              <a:uLnTx/>
              <a:uFillTx/>
              <a:latin typeface="+mn-lt"/>
              <a:ea typeface="+mn-ea"/>
              <a:cs typeface="+mn-cs"/>
            </a:rPr>
            <a:t>上回っている。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基準財政収入額は</a:t>
          </a:r>
          <a:r>
            <a:rPr kumimoji="1" lang="ja-JP" altLang="en-US" sz="900" b="0" i="0" u="none" strike="noStrike" kern="0" cap="none" spc="0" normalizeH="0" baseline="0" noProof="0">
              <a:ln>
                <a:noFill/>
              </a:ln>
              <a:solidFill>
                <a:prstClr val="black"/>
              </a:solidFill>
              <a:effectLst/>
              <a:uLnTx/>
              <a:uFillTx/>
              <a:latin typeface="+mn-lt"/>
              <a:ea typeface="+mn-ea"/>
              <a:cs typeface="+mn-cs"/>
            </a:rPr>
            <a:t>、市町村民税（所得割）</a:t>
          </a:r>
          <a:r>
            <a:rPr kumimoji="1" lang="ja-JP" altLang="ja-JP" sz="900" b="0" i="0" u="none" strike="noStrike" kern="0" cap="none" spc="0" normalizeH="0" baseline="0" noProof="0">
              <a:ln>
                <a:noFill/>
              </a:ln>
              <a:solidFill>
                <a:prstClr val="black"/>
              </a:solidFill>
              <a:effectLst/>
              <a:uLnTx/>
              <a:uFillTx/>
              <a:latin typeface="+mn-lt"/>
              <a:ea typeface="+mn-ea"/>
              <a:cs typeface="+mn-cs"/>
            </a:rPr>
            <a:t>が</a:t>
          </a:r>
          <a:r>
            <a:rPr kumimoji="1" lang="en-US" altLang="ja-JP" sz="900" b="0" i="0" u="none" strike="noStrike" kern="0" cap="none" spc="0" normalizeH="0" baseline="0" noProof="0">
              <a:ln>
                <a:noFill/>
              </a:ln>
              <a:solidFill>
                <a:prstClr val="black"/>
              </a:solidFill>
              <a:effectLst/>
              <a:uLnTx/>
              <a:uFillTx/>
              <a:latin typeface="+mn-lt"/>
              <a:ea typeface="+mn-ea"/>
              <a:cs typeface="+mn-cs"/>
            </a:rPr>
            <a:t>206,239</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5.3</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法人事業税交付金</a:t>
          </a:r>
          <a:r>
            <a:rPr kumimoji="1" lang="ja-JP" altLang="ja-JP" sz="900" b="0" i="0" u="none" strike="noStrike" kern="0" cap="none" spc="0" normalizeH="0" baseline="0" noProof="0">
              <a:ln>
                <a:noFill/>
              </a:ln>
              <a:solidFill>
                <a:prstClr val="black"/>
              </a:solidFill>
              <a:effectLst/>
              <a:uLnTx/>
              <a:uFillTx/>
              <a:latin typeface="+mn-lt"/>
              <a:ea typeface="+mn-ea"/>
              <a:cs typeface="+mn-cs"/>
            </a:rPr>
            <a:t>が</a:t>
          </a:r>
          <a:r>
            <a:rPr kumimoji="1" lang="en-US" altLang="ja-JP" sz="900" b="0" i="0" u="none" strike="noStrike" kern="0" cap="none" spc="0" normalizeH="0" baseline="0" noProof="0">
              <a:ln>
                <a:noFill/>
              </a:ln>
              <a:solidFill>
                <a:prstClr val="black"/>
              </a:solidFill>
              <a:effectLst/>
              <a:uLnTx/>
              <a:uFillTx/>
              <a:latin typeface="+mn-lt"/>
              <a:ea typeface="+mn-ea"/>
              <a:cs typeface="+mn-cs"/>
            </a:rPr>
            <a:t>74,542</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109.6</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などにより、前年度比で</a:t>
          </a:r>
          <a:r>
            <a:rPr kumimoji="1" lang="en-US" altLang="ja-JP" sz="900" b="0" i="0" u="none" strike="noStrike" kern="0" cap="none" spc="0" normalizeH="0" baseline="0" noProof="0">
              <a:ln>
                <a:noFill/>
              </a:ln>
              <a:solidFill>
                <a:prstClr val="black"/>
              </a:solidFill>
              <a:effectLst/>
              <a:uLnTx/>
              <a:uFillTx/>
              <a:latin typeface="+mn-lt"/>
              <a:ea typeface="+mn-ea"/>
              <a:cs typeface="+mn-cs"/>
            </a:rPr>
            <a:t>1,059,434</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8.1</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また、基準財政需要額は、</a:t>
          </a:r>
          <a:r>
            <a:rPr kumimoji="1" lang="ja-JP" altLang="en-US" sz="900" b="0" i="0" u="none" strike="noStrike" kern="0" cap="none" spc="0" normalizeH="0" baseline="0" noProof="0">
              <a:ln>
                <a:noFill/>
              </a:ln>
              <a:solidFill>
                <a:prstClr val="black"/>
              </a:solidFill>
              <a:effectLst/>
              <a:uLnTx/>
              <a:uFillTx/>
              <a:latin typeface="+mn-lt"/>
              <a:ea typeface="+mn-ea"/>
              <a:cs typeface="+mn-cs"/>
            </a:rPr>
            <a:t>包括算定経費（人口）</a:t>
          </a:r>
          <a:r>
            <a:rPr kumimoji="1" lang="ja-JP" altLang="ja-JP" sz="900" b="0" i="0" u="none" strike="noStrike" kern="0" cap="none" spc="0" normalizeH="0" baseline="0" noProof="0">
              <a:ln>
                <a:noFill/>
              </a:ln>
              <a:solidFill>
                <a:prstClr val="black"/>
              </a:solidFill>
              <a:effectLst/>
              <a:uLnTx/>
              <a:uFillTx/>
              <a:latin typeface="+mn-lt"/>
              <a:ea typeface="+mn-ea"/>
              <a:cs typeface="+mn-cs"/>
            </a:rPr>
            <a:t>が</a:t>
          </a:r>
          <a:r>
            <a:rPr kumimoji="1" lang="en-US" altLang="ja-JP" sz="900" b="0" i="0" u="none" strike="noStrike" kern="0" cap="none" spc="0" normalizeH="0" baseline="0" noProof="0">
              <a:ln>
                <a:noFill/>
              </a:ln>
              <a:solidFill>
                <a:prstClr val="black"/>
              </a:solidFill>
              <a:effectLst/>
              <a:uLnTx/>
              <a:uFillTx/>
              <a:latin typeface="+mn-lt"/>
              <a:ea typeface="+mn-ea"/>
              <a:cs typeface="+mn-cs"/>
            </a:rPr>
            <a:t>113,023</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6.9</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減</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消防費が</a:t>
          </a:r>
          <a:r>
            <a:rPr kumimoji="1" lang="en-US" altLang="ja-JP" sz="900" b="0" i="0" u="none" strike="noStrike" kern="0" cap="none" spc="0" normalizeH="0" baseline="0" noProof="0">
              <a:ln>
                <a:noFill/>
              </a:ln>
              <a:solidFill>
                <a:prstClr val="black"/>
              </a:solidFill>
              <a:effectLst/>
              <a:uLnTx/>
              <a:uFillTx/>
              <a:latin typeface="+mn-lt"/>
              <a:ea typeface="+mn-ea"/>
              <a:cs typeface="+mn-cs"/>
            </a:rPr>
            <a:t>33,447</a:t>
          </a:r>
          <a:r>
            <a:rPr kumimoji="1" lang="ja-JP" altLang="en-US"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2.8</a:t>
          </a:r>
          <a:r>
            <a:rPr kumimoji="1" lang="ja-JP" altLang="en-US" sz="900" b="0" i="0" u="none" strike="noStrike" kern="0" cap="none" spc="0" normalizeH="0" baseline="0" noProof="0">
              <a:ln>
                <a:noFill/>
              </a:ln>
              <a:solidFill>
                <a:prstClr val="black"/>
              </a:solidFill>
              <a:effectLst/>
              <a:uLnTx/>
              <a:uFillTx/>
              <a:latin typeface="+mn-lt"/>
              <a:ea typeface="+mn-ea"/>
              <a:cs typeface="+mn-cs"/>
            </a:rPr>
            <a:t>％）の減となる一方で、臨時財政対策債発行可能額が</a:t>
          </a:r>
          <a:r>
            <a:rPr kumimoji="1" lang="en-US" altLang="ja-JP" sz="900" b="0" i="0" u="none" strike="noStrike" kern="0" cap="none" spc="0" normalizeH="0" baseline="0" noProof="0">
              <a:ln>
                <a:noFill/>
              </a:ln>
              <a:solidFill>
                <a:prstClr val="black"/>
              </a:solidFill>
              <a:effectLst/>
              <a:uLnTx/>
              <a:uFillTx/>
              <a:latin typeface="+mn-lt"/>
              <a:ea typeface="+mn-ea"/>
              <a:cs typeface="+mn-cs"/>
            </a:rPr>
            <a:t>1,199,820</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73.2</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の減となったことが算定における大きな増要因となり、</a:t>
          </a:r>
          <a:r>
            <a:rPr kumimoji="1" lang="ja-JP" altLang="ja-JP" sz="900" b="0" i="0" u="none" strike="noStrike" kern="0" cap="none" spc="0" normalizeH="0" baseline="0" noProof="0">
              <a:ln>
                <a:noFill/>
              </a:ln>
              <a:solidFill>
                <a:prstClr val="black"/>
              </a:solidFill>
              <a:effectLst/>
              <a:uLnTx/>
              <a:uFillTx/>
              <a:latin typeface="+mn-lt"/>
              <a:ea typeface="+mn-ea"/>
              <a:cs typeface="+mn-cs"/>
            </a:rPr>
            <a:t>前年度比で</a:t>
          </a:r>
          <a:r>
            <a:rPr kumimoji="1" lang="en-US" altLang="ja-JP" sz="900" b="0" i="0" u="none" strike="noStrike" kern="0" cap="none" spc="0" normalizeH="0" baseline="0" noProof="0">
              <a:ln>
                <a:noFill/>
              </a:ln>
              <a:solidFill>
                <a:prstClr val="black"/>
              </a:solidFill>
              <a:effectLst/>
              <a:uLnTx/>
              <a:uFillTx/>
              <a:latin typeface="+mn-lt"/>
              <a:ea typeface="+mn-ea"/>
              <a:cs typeface="+mn-cs"/>
            </a:rPr>
            <a:t>1,059,434</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8.1</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基準財政</a:t>
          </a:r>
          <a:r>
            <a:rPr kumimoji="1" lang="ja-JP" altLang="en-US" sz="900" b="0" i="0" u="none" strike="noStrike" kern="0" cap="none" spc="0" normalizeH="0" baseline="0" noProof="0">
              <a:ln>
                <a:noFill/>
              </a:ln>
              <a:solidFill>
                <a:prstClr val="black"/>
              </a:solidFill>
              <a:effectLst/>
              <a:uLnTx/>
              <a:uFillTx/>
              <a:latin typeface="+mn-lt"/>
              <a:ea typeface="+mn-ea"/>
              <a:cs typeface="+mn-cs"/>
            </a:rPr>
            <a:t>収入額</a:t>
          </a:r>
          <a:r>
            <a:rPr kumimoji="1" lang="ja-JP" altLang="ja-JP" sz="900" b="0" i="0" u="none" strike="noStrike" kern="0" cap="none" spc="0" normalizeH="0" baseline="0" noProof="0">
              <a:ln>
                <a:noFill/>
              </a:ln>
              <a:solidFill>
                <a:prstClr val="black"/>
              </a:solidFill>
              <a:effectLst/>
              <a:uLnTx/>
              <a:uFillTx/>
              <a:latin typeface="+mn-lt"/>
              <a:ea typeface="+mn-ea"/>
              <a:cs typeface="+mn-cs"/>
            </a:rPr>
            <a:t>は</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額となったが、基準財政</a:t>
          </a:r>
          <a:r>
            <a:rPr kumimoji="1" lang="ja-JP" altLang="en-US" sz="900" b="0" i="0" u="none" strike="noStrike" kern="0" cap="none" spc="0" normalizeH="0" baseline="0" noProof="0">
              <a:ln>
                <a:noFill/>
              </a:ln>
              <a:solidFill>
                <a:prstClr val="black"/>
              </a:solidFill>
              <a:effectLst/>
              <a:uLnTx/>
              <a:uFillTx/>
              <a:latin typeface="+mn-lt"/>
              <a:ea typeface="+mn-ea"/>
              <a:cs typeface="+mn-cs"/>
            </a:rPr>
            <a:t>需要</a:t>
          </a:r>
          <a:r>
            <a:rPr kumimoji="1" lang="ja-JP" altLang="ja-JP" sz="900" b="0" i="0" u="none" strike="noStrike" kern="0" cap="none" spc="0" normalizeH="0" baseline="0" noProof="0">
              <a:ln>
                <a:noFill/>
              </a:ln>
              <a:solidFill>
                <a:prstClr val="black"/>
              </a:solidFill>
              <a:effectLst/>
              <a:uLnTx/>
              <a:uFillTx/>
              <a:latin typeface="+mn-lt"/>
              <a:ea typeface="+mn-ea"/>
              <a:cs typeface="+mn-cs"/>
            </a:rPr>
            <a:t>額の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額の影響が大きかったため、単年度の財政力指数は減少した、</a:t>
          </a:r>
          <a:r>
            <a:rPr kumimoji="1" lang="en-US" altLang="ja-JP" sz="900" b="0" i="0" u="none" strike="noStrike" kern="0" cap="none" spc="0" normalizeH="0" baseline="0" noProof="0">
              <a:ln>
                <a:noFill/>
              </a:ln>
              <a:solidFill>
                <a:prstClr val="black"/>
              </a:solidFill>
              <a:effectLst/>
              <a:uLnTx/>
              <a:uFillTx/>
              <a:latin typeface="+mn-lt"/>
              <a:ea typeface="+mn-ea"/>
              <a:cs typeface="+mn-cs"/>
            </a:rPr>
            <a:t>3</a:t>
          </a:r>
          <a:r>
            <a:rPr kumimoji="1" lang="ja-JP" altLang="ja-JP" sz="900" b="0" i="0" u="none" strike="noStrike" kern="0" cap="none" spc="0" normalizeH="0" baseline="0" noProof="0">
              <a:ln>
                <a:noFill/>
              </a:ln>
              <a:solidFill>
                <a:prstClr val="black"/>
              </a:solidFill>
              <a:effectLst/>
              <a:uLnTx/>
              <a:uFillTx/>
              <a:latin typeface="+mn-lt"/>
              <a:ea typeface="+mn-ea"/>
              <a:cs typeface="+mn-cs"/>
            </a:rPr>
            <a:t>ヵ年平均についても、前年度と比較し</a:t>
          </a:r>
          <a:r>
            <a:rPr kumimoji="1" lang="en-US" altLang="ja-JP" sz="900" b="0" i="0" u="none" strike="noStrike" kern="0" cap="none" spc="0" normalizeH="0" baseline="0" noProof="0">
              <a:ln>
                <a:noFill/>
              </a:ln>
              <a:solidFill>
                <a:prstClr val="black"/>
              </a:solidFill>
              <a:effectLst/>
              <a:uLnTx/>
              <a:uFillTx/>
              <a:latin typeface="+mn-lt"/>
              <a:ea typeface="+mn-ea"/>
              <a:cs typeface="+mn-cs"/>
            </a:rPr>
            <a:t>0.02</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ポイントの減となった。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127000</xdr:rowOff>
    </xdr:to>
    <xdr:cxnSp macro="">
      <xdr:nvCxnSpPr>
        <xdr:cNvPr id="69" name="直線コネクタ 68"/>
        <xdr:cNvCxnSpPr/>
      </xdr:nvCxnSpPr>
      <xdr:spPr>
        <a:xfrm>
          <a:off x="3752850" y="6792383"/>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86783</xdr:rowOff>
    </xdr:to>
    <xdr:cxnSp macro="">
      <xdr:nvCxnSpPr>
        <xdr:cNvPr id="72" name="直線コネクタ 71"/>
        <xdr:cNvCxnSpPr/>
      </xdr:nvCxnSpPr>
      <xdr:spPr>
        <a:xfrm>
          <a:off x="2940050" y="6752167"/>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a:off x="2127250" y="673205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a:off x="1333500" y="6711950"/>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7843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9715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46405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45847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3702050" y="67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409950" y="6518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2889250" y="6705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59715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095500" y="66850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784350" y="64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282700" y="66649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97155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経常収支比率は、</a:t>
          </a:r>
          <a:r>
            <a:rPr kumimoji="1" lang="en-US" altLang="ja-JP" sz="1000" b="0" i="0" u="none" strike="noStrike" kern="0" cap="none" spc="0" normalizeH="0" baseline="0" noProof="0">
              <a:ln>
                <a:noFill/>
              </a:ln>
              <a:solidFill>
                <a:prstClr val="black"/>
              </a:solidFill>
              <a:effectLst/>
              <a:uLnTx/>
              <a:uFillTx/>
              <a:latin typeface="+mn-lt"/>
              <a:ea typeface="+mn-ea"/>
              <a:cs typeface="+mn-cs"/>
            </a:rPr>
            <a:t>92.8</a:t>
          </a:r>
          <a:r>
            <a:rPr kumimoji="1" lang="ja-JP" altLang="ja-JP" sz="1000" b="0" i="0" u="none" strike="noStrike" kern="0" cap="none" spc="0" normalizeH="0" baseline="0" noProof="0">
              <a:ln>
                <a:noFill/>
              </a:ln>
              <a:solidFill>
                <a:prstClr val="black"/>
              </a:solidFill>
              <a:effectLst/>
              <a:uLnTx/>
              <a:uFillTx/>
              <a:latin typeface="+mn-lt"/>
              <a:ea typeface="+mn-ea"/>
              <a:cs typeface="+mn-cs"/>
            </a:rPr>
            <a:t>％と前年度比で</a:t>
          </a:r>
          <a:r>
            <a:rPr kumimoji="1" lang="en-US" altLang="ja-JP" sz="1000" b="0" i="0" u="none" strike="noStrike" kern="0" cap="none" spc="0" normalizeH="0" baseline="0" noProof="0">
              <a:ln>
                <a:noFill/>
              </a:ln>
              <a:solidFill>
                <a:prstClr val="black"/>
              </a:solidFill>
              <a:effectLst/>
              <a:uLnTx/>
              <a:uFillTx/>
              <a:latin typeface="+mn-lt"/>
              <a:ea typeface="+mn-ea"/>
              <a:cs typeface="+mn-cs"/>
            </a:rPr>
            <a:t>2.0</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となり、類似団体平均を</a:t>
          </a:r>
          <a:r>
            <a:rPr kumimoji="1" lang="en-US" altLang="ja-JP" sz="1000" b="0" i="0" u="none" strike="noStrike" kern="0" cap="none" spc="0" normalizeH="0" baseline="0" noProof="0">
              <a:ln>
                <a:noFill/>
              </a:ln>
              <a:solidFill>
                <a:prstClr val="black"/>
              </a:solidFill>
              <a:effectLst/>
              <a:uLnTx/>
              <a:uFillTx/>
              <a:latin typeface="+mn-lt"/>
              <a:ea typeface="+mn-ea"/>
              <a:cs typeface="+mn-cs"/>
            </a:rPr>
            <a:t>0.7</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000" b="0" i="0" u="none" strike="noStrike" kern="0" cap="none" spc="0" normalizeH="0" baseline="0" noProof="0">
              <a:ln>
                <a:noFill/>
              </a:ln>
              <a:solidFill>
                <a:prstClr val="black"/>
              </a:solidFill>
              <a:effectLst/>
              <a:uLnTx/>
              <a:uFillTx/>
              <a:latin typeface="+mn-lt"/>
              <a:ea typeface="+mn-ea"/>
              <a:cs typeface="+mn-cs"/>
            </a:rPr>
            <a:t>上</a:t>
          </a:r>
          <a:r>
            <a:rPr kumimoji="1" lang="ja-JP" altLang="ja-JP" sz="1000" b="0" i="0" u="none" strike="noStrike" kern="0" cap="none" spc="0" normalizeH="0" baseline="0" noProof="0">
              <a:ln>
                <a:noFill/>
              </a:ln>
              <a:solidFill>
                <a:prstClr val="black"/>
              </a:solidFill>
              <a:effectLst/>
              <a:uLnTx/>
              <a:uFillTx/>
              <a:latin typeface="+mn-lt"/>
              <a:ea typeface="+mn-ea"/>
              <a:cs typeface="+mn-cs"/>
            </a:rPr>
            <a:t>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経常収支比率の算定における分母について、</a:t>
          </a:r>
          <a:r>
            <a:rPr kumimoji="1" lang="ja-JP" altLang="en-US" sz="1000" b="0" i="0" u="none" strike="noStrike" kern="0" cap="none" spc="0" normalizeH="0" baseline="0" noProof="0">
              <a:ln>
                <a:noFill/>
              </a:ln>
              <a:solidFill>
                <a:prstClr val="black"/>
              </a:solidFill>
              <a:effectLst/>
              <a:uLnTx/>
              <a:uFillTx/>
              <a:latin typeface="+mn-lt"/>
              <a:ea typeface="+mn-ea"/>
              <a:cs typeface="+mn-cs"/>
            </a:rPr>
            <a:t>地方税</a:t>
          </a:r>
          <a:r>
            <a:rPr kumimoji="1" lang="ja-JP" altLang="ja-JP" sz="1000" b="0" i="0" u="none" strike="noStrike" kern="0" cap="none" spc="0" normalizeH="0" baseline="0" noProof="0">
              <a:ln>
                <a:noFill/>
              </a:ln>
              <a:solidFill>
                <a:prstClr val="black"/>
              </a:solidFill>
              <a:effectLst/>
              <a:uLnTx/>
              <a:uFillTx/>
              <a:latin typeface="+mn-lt"/>
              <a:ea typeface="+mn-ea"/>
              <a:cs typeface="+mn-cs"/>
            </a:rPr>
            <a:t>や地方交付税</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増</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となる一方で、臨時財政対策債の減</a:t>
          </a:r>
          <a:r>
            <a:rPr kumimoji="1" lang="ja-JP" altLang="ja-JP" sz="1000" b="0" i="0" u="none" strike="noStrike" kern="0" cap="none" spc="0" normalizeH="0" baseline="0" noProof="0">
              <a:ln>
                <a:noFill/>
              </a:ln>
              <a:solidFill>
                <a:prstClr val="black"/>
              </a:solidFill>
              <a:effectLst/>
              <a:uLnTx/>
              <a:uFillTx/>
              <a:latin typeface="+mn-lt"/>
              <a:ea typeface="+mn-ea"/>
              <a:cs typeface="+mn-cs"/>
            </a:rPr>
            <a:t>等により、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23,651</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0.1</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となり、分子については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物件</a:t>
          </a:r>
          <a:r>
            <a:rPr kumimoji="1" lang="ja-JP" altLang="ja-JP" sz="1000" b="0" i="0" u="none" strike="noStrike" kern="0" cap="none" spc="0" normalizeH="0" baseline="0" noProof="0">
              <a:ln>
                <a:noFill/>
              </a:ln>
              <a:solidFill>
                <a:prstClr val="black"/>
              </a:solidFill>
              <a:effectLst/>
              <a:uLnTx/>
              <a:uFillTx/>
              <a:latin typeface="+mn-lt"/>
              <a:ea typeface="+mn-ea"/>
              <a:cs typeface="+mn-cs"/>
            </a:rPr>
            <a:t>費や</a:t>
          </a:r>
          <a:r>
            <a:rPr kumimoji="1" lang="ja-JP" altLang="en-US" sz="1000" b="0" i="0" u="none" strike="noStrike" kern="0" cap="none" spc="0" normalizeH="0" baseline="0" noProof="0">
              <a:ln>
                <a:noFill/>
              </a:ln>
              <a:solidFill>
                <a:prstClr val="black"/>
              </a:solidFill>
              <a:effectLst/>
              <a:uLnTx/>
              <a:uFillTx/>
              <a:latin typeface="+mn-lt"/>
              <a:ea typeface="+mn-ea"/>
              <a:cs typeface="+mn-cs"/>
            </a:rPr>
            <a:t>扶助費</a:t>
          </a:r>
          <a:r>
            <a:rPr kumimoji="1" lang="ja-JP" altLang="ja-JP" sz="1000" b="0" i="0" u="none" strike="noStrike" kern="0" cap="none" spc="0" normalizeH="0" baseline="0" noProof="0">
              <a:ln>
                <a:noFill/>
              </a:ln>
              <a:solidFill>
                <a:prstClr val="black"/>
              </a:solidFill>
              <a:effectLst/>
              <a:uLnTx/>
              <a:uFillTx/>
              <a:latin typeface="+mn-lt"/>
              <a:ea typeface="+mn-ea"/>
              <a:cs typeface="+mn-cs"/>
            </a:rPr>
            <a:t>等</a:t>
          </a:r>
          <a:r>
            <a:rPr kumimoji="1" lang="ja-JP" altLang="en-US" sz="1000" b="0" i="0" u="none" strike="noStrike" kern="0" cap="none" spc="0" normalizeH="0" baseline="0" noProof="0">
              <a:ln>
                <a:noFill/>
              </a:ln>
              <a:solidFill>
                <a:prstClr val="black"/>
              </a:solidFill>
              <a:effectLst/>
              <a:uLnTx/>
              <a:uFillTx/>
              <a:latin typeface="+mn-lt"/>
              <a:ea typeface="+mn-ea"/>
              <a:cs typeface="+mn-cs"/>
            </a:rPr>
            <a:t>の増等</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a:t>
          </a:r>
          <a:r>
            <a:rPr kumimoji="1" lang="en-US" altLang="ja-JP" sz="1000" b="0" i="0" u="none" strike="noStrike" kern="0" cap="none" spc="0" normalizeH="0" baseline="0" noProof="0">
              <a:ln>
                <a:noFill/>
              </a:ln>
              <a:solidFill>
                <a:prstClr val="black"/>
              </a:solidFill>
              <a:effectLst/>
              <a:uLnTx/>
              <a:uFillTx/>
              <a:latin typeface="+mn-lt"/>
              <a:ea typeface="+mn-ea"/>
              <a:cs typeface="+mn-cs"/>
            </a:rPr>
            <a:t>346,189</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2.1</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000" b="0" i="0" u="none" strike="noStrike" kern="0" cap="none" spc="0" normalizeH="0" baseline="0" noProof="0">
              <a:ln>
                <a:noFill/>
              </a:ln>
              <a:solidFill>
                <a:prstClr val="black"/>
              </a:solidFill>
              <a:effectLst/>
              <a:uLnTx/>
              <a:uFillTx/>
              <a:latin typeface="+mn-lt"/>
              <a:ea typeface="+mn-ea"/>
              <a:cs typeface="+mn-cs"/>
            </a:rPr>
            <a:t>分子の</a:t>
          </a:r>
          <a:r>
            <a:rPr kumimoji="1" lang="ja-JP" altLang="ja-JP" sz="1000" b="0" i="0" u="none" strike="noStrike" kern="0" cap="none" spc="0" normalizeH="0" baseline="0" noProof="0">
              <a:ln>
                <a:noFill/>
              </a:ln>
              <a:solidFill>
                <a:prstClr val="black"/>
              </a:solidFill>
              <a:effectLst/>
              <a:uLnTx/>
              <a:uFillTx/>
              <a:latin typeface="+mn-lt"/>
              <a:ea typeface="+mn-ea"/>
              <a:cs typeface="+mn-cs"/>
            </a:rPr>
            <a:t>増加</a:t>
          </a:r>
          <a:r>
            <a:rPr kumimoji="1" lang="ja-JP" altLang="en-US" sz="1000" b="0" i="0" u="none" strike="noStrike" kern="0" cap="none" spc="0" normalizeH="0" baseline="0" noProof="0">
              <a:ln>
                <a:noFill/>
              </a:ln>
              <a:solidFill>
                <a:prstClr val="black"/>
              </a:solidFill>
              <a:effectLst/>
              <a:uLnTx/>
              <a:uFillTx/>
              <a:latin typeface="+mn-lt"/>
              <a:ea typeface="+mn-ea"/>
              <a:cs typeface="+mn-cs"/>
            </a:rPr>
            <a:t>の影響により、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経常収支比率は前年度比で</a:t>
          </a:r>
          <a:r>
            <a:rPr kumimoji="1" lang="en-US" altLang="ja-JP" sz="1000" b="0" i="0" u="none" strike="noStrike" kern="0" cap="none" spc="0" normalizeH="0" baseline="0" noProof="0">
              <a:ln>
                <a:noFill/>
              </a:ln>
              <a:solidFill>
                <a:prstClr val="black"/>
              </a:solidFill>
              <a:effectLst/>
              <a:uLnTx/>
              <a:uFillTx/>
              <a:latin typeface="+mn-lt"/>
              <a:ea typeface="+mn-ea"/>
              <a:cs typeface="+mn-cs"/>
            </a:rPr>
            <a:t>2.0</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東大和市第６次行政改革大綱の取組みに基づき、経常収支比率を</a:t>
          </a:r>
          <a:r>
            <a:rPr kumimoji="1" lang="en-US" altLang="ja-JP" sz="1000" b="0" i="0" u="none" strike="noStrike" kern="0" cap="none" spc="0" normalizeH="0" baseline="0" noProof="0">
              <a:ln>
                <a:noFill/>
              </a:ln>
              <a:solidFill>
                <a:prstClr val="black"/>
              </a:solidFill>
              <a:effectLst/>
              <a:uLnTx/>
              <a:uFillTx/>
              <a:latin typeface="+mn-lt"/>
              <a:ea typeface="+mn-ea"/>
              <a:cs typeface="+mn-cs"/>
            </a:rPr>
            <a:t>90.0</a:t>
          </a:r>
          <a:r>
            <a:rPr kumimoji="1" lang="ja-JP" altLang="ja-JP" sz="1000" b="0" i="0" u="none" strike="noStrike" kern="0" cap="none" spc="0" normalizeH="0" baseline="0" noProof="0">
              <a:ln>
                <a:noFill/>
              </a:ln>
              <a:solidFill>
                <a:prstClr val="black"/>
              </a:solidFill>
              <a:effectLst/>
              <a:uLnTx/>
              <a:uFillTx/>
              <a:latin typeface="+mn-lt"/>
              <a:ea typeface="+mn-ea"/>
              <a:cs typeface="+mn-cs"/>
            </a:rPr>
            <a:t>％以内に抑え、弾力的な財政運営を目指す。</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64</xdr:row>
      <xdr:rowOff>47413</xdr:rowOff>
    </xdr:to>
    <xdr:cxnSp macro="">
      <xdr:nvCxnSpPr>
        <xdr:cNvPr id="132" name="直線コネクタ 131"/>
        <xdr:cNvCxnSpPr/>
      </xdr:nvCxnSpPr>
      <xdr:spPr>
        <a:xfrm>
          <a:off x="3752850" y="10619316"/>
          <a:ext cx="76200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4584700" y="1052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162560</xdr:rowOff>
    </xdr:to>
    <xdr:cxnSp macro="">
      <xdr:nvCxnSpPr>
        <xdr:cNvPr id="135" name="直線コネクタ 134"/>
        <xdr:cNvCxnSpPr/>
      </xdr:nvCxnSpPr>
      <xdr:spPr>
        <a:xfrm flipV="1">
          <a:off x="2940050" y="10619316"/>
          <a:ext cx="8128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66</xdr:row>
      <xdr:rowOff>10160</xdr:rowOff>
    </xdr:to>
    <xdr:cxnSp macro="">
      <xdr:nvCxnSpPr>
        <xdr:cNvPr id="138" name="直線コネクタ 137"/>
        <xdr:cNvCxnSpPr/>
      </xdr:nvCxnSpPr>
      <xdr:spPr>
        <a:xfrm flipV="1">
          <a:off x="2127250" y="10723880"/>
          <a:ext cx="8128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5971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66</xdr:row>
      <xdr:rowOff>10160</xdr:rowOff>
    </xdr:to>
    <xdr:cxnSp macro="">
      <xdr:nvCxnSpPr>
        <xdr:cNvPr id="141" name="直線コネクタ 140"/>
        <xdr:cNvCxnSpPr/>
      </xdr:nvCxnSpPr>
      <xdr:spPr>
        <a:xfrm>
          <a:off x="1333500" y="10901256"/>
          <a:ext cx="793750" cy="17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971550" y="1057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1" name="楕円 150"/>
        <xdr:cNvSpPr/>
      </xdr:nvSpPr>
      <xdr:spPr>
        <a:xfrm>
          <a:off x="4464050" y="10729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2" name="財政構造の弾力性該当値テキスト"/>
        <xdr:cNvSpPr txBox="1"/>
      </xdr:nvSpPr>
      <xdr:spPr>
        <a:xfrm>
          <a:off x="4584700" y="1070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3" name="楕円 152"/>
        <xdr:cNvSpPr/>
      </xdr:nvSpPr>
      <xdr:spPr>
        <a:xfrm>
          <a:off x="3702050" y="105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4" name="テキスト ボックス 153"/>
        <xdr:cNvSpPr txBox="1"/>
      </xdr:nvSpPr>
      <xdr:spPr>
        <a:xfrm>
          <a:off x="3409950" y="1065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xdr:cNvSpPr/>
      </xdr:nvSpPr>
      <xdr:spPr>
        <a:xfrm>
          <a:off x="2889250" y="10673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6" name="テキスト ボックス 155"/>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7" name="楕円 156"/>
        <xdr:cNvSpPr/>
      </xdr:nvSpPr>
      <xdr:spPr>
        <a:xfrm>
          <a:off x="2095500" y="110274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8" name="テキスト ボックス 157"/>
        <xdr:cNvSpPr txBox="1"/>
      </xdr:nvSpPr>
      <xdr:spPr>
        <a:xfrm>
          <a:off x="1784350" y="1110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59" name="楕円 158"/>
        <xdr:cNvSpPr/>
      </xdr:nvSpPr>
      <xdr:spPr>
        <a:xfrm>
          <a:off x="1282700" y="108542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0" name="テキスト ボックス 159"/>
        <xdr:cNvSpPr txBox="1"/>
      </xdr:nvSpPr>
      <xdr:spPr>
        <a:xfrm>
          <a:off x="971550" y="1093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人口一人当たりの人件費・物件費等決算額は、</a:t>
          </a:r>
          <a:r>
            <a:rPr kumimoji="1" lang="en-US" altLang="ja-JP" sz="1000" b="0" i="0" u="none" strike="noStrike" kern="0" cap="none" spc="0" normalizeH="0" baseline="0" noProof="0">
              <a:ln>
                <a:noFill/>
              </a:ln>
              <a:solidFill>
                <a:prstClr val="black"/>
              </a:solidFill>
              <a:effectLst/>
              <a:uLnTx/>
              <a:uFillTx/>
              <a:latin typeface="+mn-lt"/>
              <a:ea typeface="+mn-ea"/>
              <a:cs typeface="+mn-cs"/>
            </a:rPr>
            <a:t>125,865</a:t>
          </a:r>
          <a:r>
            <a:rPr kumimoji="1" lang="ja-JP" altLang="ja-JP" sz="1000" b="0" i="0" u="none" strike="noStrike" kern="0" cap="none" spc="0" normalizeH="0" baseline="0" noProof="0">
              <a:ln>
                <a:noFill/>
              </a:ln>
              <a:solidFill>
                <a:prstClr val="black"/>
              </a:solidFill>
              <a:effectLst/>
              <a:uLnTx/>
              <a:uFillTx/>
              <a:latin typeface="+mn-lt"/>
              <a:ea typeface="+mn-ea"/>
              <a:cs typeface="+mn-cs"/>
            </a:rPr>
            <a:t>円で類似団体平均を</a:t>
          </a:r>
          <a:r>
            <a:rPr kumimoji="1" lang="en-US" altLang="ja-JP" sz="1000" b="0" i="0" u="none" strike="noStrike" kern="0" cap="none" spc="0" normalizeH="0" baseline="0" noProof="0">
              <a:ln>
                <a:noFill/>
              </a:ln>
              <a:solidFill>
                <a:prstClr val="black"/>
              </a:solidFill>
              <a:effectLst/>
              <a:uLnTx/>
              <a:uFillTx/>
              <a:latin typeface="+mn-lt"/>
              <a:ea typeface="+mn-ea"/>
              <a:cs typeface="+mn-cs"/>
            </a:rPr>
            <a:t>10,723</a:t>
          </a:r>
          <a:r>
            <a:rPr kumimoji="1" lang="ja-JP" altLang="ja-JP" sz="1000" b="0" i="0" u="none" strike="noStrike" kern="0" cap="none" spc="0" normalizeH="0" baseline="0" noProof="0">
              <a:ln>
                <a:noFill/>
              </a:ln>
              <a:solidFill>
                <a:prstClr val="black"/>
              </a:solidFill>
              <a:effectLst/>
              <a:uLnTx/>
              <a:uFillTx/>
              <a:latin typeface="+mn-lt"/>
              <a:ea typeface="+mn-ea"/>
              <a:cs typeface="+mn-cs"/>
            </a:rPr>
            <a:t>円下回っている。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前年度比では、人件費は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49,382</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1.1</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となり、物件費は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566,089</a:t>
          </a:r>
          <a:r>
            <a:rPr kumimoji="1" lang="ja-JP" altLang="en-US"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10.1</a:t>
          </a:r>
          <a:r>
            <a:rPr kumimoji="1" lang="ja-JP" altLang="en-US" sz="1000" b="0" i="0" u="none" strike="noStrike" kern="0" cap="none" spc="0" normalizeH="0" baseline="0" noProof="0">
              <a:ln>
                <a:noFill/>
              </a:ln>
              <a:solidFill>
                <a:prstClr val="black"/>
              </a:solidFill>
              <a:effectLst/>
              <a:uLnTx/>
              <a:uFillTx/>
              <a:latin typeface="+mn-lt"/>
              <a:ea typeface="+mn-ea"/>
              <a:cs typeface="+mn-cs"/>
            </a:rPr>
            <a:t>％）の増となった。</a:t>
          </a:r>
          <a:r>
            <a:rPr kumimoji="1" lang="en-US" altLang="ja-JP" sz="1000" b="0" i="0" u="none" strike="noStrike" kern="0" cap="none" spc="0" normalizeH="0" baseline="0" noProof="0">
              <a:ln>
                <a:noFill/>
              </a:ln>
              <a:solidFill>
                <a:prstClr val="black"/>
              </a:solidFill>
              <a:effectLst/>
              <a:uLnTx/>
              <a:uFillTx/>
              <a:latin typeface="+mn-lt"/>
              <a:ea typeface="+mn-ea"/>
              <a:cs typeface="+mn-cs"/>
            </a:rPr>
            <a:t/>
          </a:r>
          <a:br>
            <a:rPr kumimoji="1" lang="en-US" altLang="ja-JP" sz="1000" b="0" i="0" u="none" strike="noStrike" kern="0" cap="none" spc="0" normalizeH="0" baseline="0" noProof="0">
              <a:ln>
                <a:noFill/>
              </a:ln>
              <a:solidFill>
                <a:prstClr val="black"/>
              </a:solidFill>
              <a:effectLst/>
              <a:uLnTx/>
              <a:uFillTx/>
              <a:latin typeface="+mn-lt"/>
              <a:ea typeface="+mn-ea"/>
              <a:cs typeface="+mn-cs"/>
            </a:rPr>
          </a:br>
          <a:r>
            <a:rPr kumimoji="1" lang="ja-JP" altLang="en-US" sz="1000" b="0" i="0" u="none" strike="noStrike" kern="0" cap="none" spc="0" normalizeH="0" baseline="0" noProof="0">
              <a:ln>
                <a:noFill/>
              </a:ln>
              <a:solidFill>
                <a:prstClr val="black"/>
              </a:solidFill>
              <a:effectLst/>
              <a:uLnTx/>
              <a:uFillTx/>
              <a:latin typeface="+mn-lt"/>
              <a:ea typeface="+mn-ea"/>
              <a:cs typeface="+mn-cs"/>
            </a:rPr>
            <a:t>　人件費は、休職者や育休者等に係る一般職給料の減等により</a:t>
          </a:r>
          <a:r>
            <a:rPr kumimoji="0" lang="ja-JP" altLang="en-US" sz="1000" b="0" i="0" u="none" strike="noStrike" kern="0" cap="none" spc="0" normalizeH="0" baseline="0" noProof="0">
              <a:ln>
                <a:noFill/>
              </a:ln>
              <a:solidFill>
                <a:prstClr val="black"/>
              </a:solidFill>
              <a:effectLst/>
              <a:uLnTx/>
              <a:uFillTx/>
              <a:latin typeface="+mn-lt"/>
              <a:ea typeface="+mn-ea"/>
              <a:cs typeface="+mn-cs"/>
            </a:rPr>
            <a:t>減となった。物件費は、</a:t>
          </a:r>
          <a:r>
            <a:rPr kumimoji="1" lang="ja-JP" altLang="en-US" sz="1000" b="0" i="0" u="none" strike="noStrike" kern="0" cap="none" spc="0" normalizeH="0" baseline="0" noProof="0">
              <a:ln>
                <a:noFill/>
              </a:ln>
              <a:solidFill>
                <a:prstClr val="black"/>
              </a:solidFill>
              <a:effectLst/>
              <a:uLnTx/>
              <a:uFillTx/>
              <a:latin typeface="+mn-lt"/>
              <a:ea typeface="+mn-ea"/>
              <a:cs typeface="+mn-cs"/>
            </a:rPr>
            <a:t>電子決済を活用した消費活性化事業委託料、図書館（分館）の指定管理委託料の増、小・中学校をはじめとした各公共施設等の増等により増となった。</a:t>
          </a:r>
          <a:r>
            <a:rPr kumimoji="1" lang="en-US" altLang="ja-JP" sz="1000" b="0" i="0" u="none" strike="noStrike" kern="0" cap="none" spc="0" normalizeH="0" baseline="0" noProof="0">
              <a:ln>
                <a:noFill/>
              </a:ln>
              <a:solidFill>
                <a:prstClr val="black"/>
              </a:solidFill>
              <a:effectLst/>
              <a:uLnTx/>
              <a:uFillTx/>
              <a:latin typeface="+mn-lt"/>
              <a:ea typeface="+mn-ea"/>
              <a:cs typeface="+mn-cs"/>
            </a:rPr>
            <a:t/>
          </a:r>
          <a:br>
            <a:rPr kumimoji="1" lang="en-US" altLang="ja-JP" sz="1000" b="0" i="0" u="none" strike="noStrike" kern="0" cap="none" spc="0" normalizeH="0" baseline="0" noProof="0">
              <a:ln>
                <a:noFill/>
              </a:ln>
              <a:solidFill>
                <a:prstClr val="black"/>
              </a:solidFill>
              <a:effectLst/>
              <a:uLnTx/>
              <a:uFillTx/>
              <a:latin typeface="+mn-lt"/>
              <a:ea typeface="+mn-ea"/>
              <a:cs typeface="+mn-cs"/>
            </a:rPr>
          </a:br>
          <a:r>
            <a:rPr kumimoji="1" lang="ja-JP" altLang="en-US" sz="1000" b="0" i="0" u="none" strike="noStrike" kern="0" cap="none" spc="0" normalizeH="0" baseline="0" noProof="0">
              <a:ln>
                <a:noFill/>
              </a:ln>
              <a:solidFill>
                <a:prstClr val="black"/>
              </a:solidFill>
              <a:effectLst/>
              <a:uLnTx/>
              <a:uFillTx/>
              <a:latin typeface="+mn-lt"/>
              <a:ea typeface="+mn-ea"/>
              <a:cs typeface="+mn-cs"/>
            </a:rPr>
            <a:t>　このことにより、一人</a:t>
          </a:r>
          <a:r>
            <a:rPr kumimoji="1" lang="ja-JP" altLang="ja-JP" sz="1000" b="0" i="0" u="none" strike="noStrike" kern="0" cap="none" spc="0" normalizeH="0" baseline="0" noProof="0">
              <a:ln>
                <a:noFill/>
              </a:ln>
              <a:solidFill>
                <a:prstClr val="black"/>
              </a:solidFill>
              <a:effectLst/>
              <a:uLnTx/>
              <a:uFillTx/>
              <a:latin typeface="+mn-lt"/>
              <a:ea typeface="+mn-ea"/>
              <a:cs typeface="+mn-cs"/>
            </a:rPr>
            <a:t>当たりの決算額が</a:t>
          </a:r>
          <a:r>
            <a:rPr kumimoji="1" lang="en-US" altLang="ja-JP" sz="1000" b="0" i="0" u="none" strike="noStrike" kern="0" cap="none" spc="0" normalizeH="0" baseline="0" noProof="0">
              <a:ln>
                <a:noFill/>
              </a:ln>
              <a:solidFill>
                <a:prstClr val="black"/>
              </a:solidFill>
              <a:effectLst/>
              <a:uLnTx/>
              <a:uFillTx/>
              <a:latin typeface="+mn-lt"/>
              <a:ea typeface="+mn-ea"/>
              <a:cs typeface="+mn-cs"/>
            </a:rPr>
            <a:t>6,765</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a:t>
          </a: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514850" y="13558582"/>
          <a:ext cx="0" cy="1635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4584700" y="1516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425950" y="1519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4584700" y="133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425950" y="1355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18687</xdr:rowOff>
    </xdr:from>
    <xdr:to>
      <xdr:col>23</xdr:col>
      <xdr:colOff>133350</xdr:colOff>
      <xdr:row>82</xdr:row>
      <xdr:rowOff>96420</xdr:rowOff>
    </xdr:to>
    <xdr:cxnSp macro="">
      <xdr:nvCxnSpPr>
        <xdr:cNvPr id="197" name="直線コネクタ 196"/>
        <xdr:cNvCxnSpPr/>
      </xdr:nvCxnSpPr>
      <xdr:spPr>
        <a:xfrm>
          <a:off x="3752850" y="13765167"/>
          <a:ext cx="762000" cy="7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4584700" y="1388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464050" y="13915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18687</xdr:rowOff>
    </xdr:from>
    <xdr:to>
      <xdr:col>19</xdr:col>
      <xdr:colOff>133350</xdr:colOff>
      <xdr:row>82</xdr:row>
      <xdr:rowOff>43024</xdr:rowOff>
    </xdr:to>
    <xdr:cxnSp macro="">
      <xdr:nvCxnSpPr>
        <xdr:cNvPr id="200" name="直線コネクタ 199"/>
        <xdr:cNvCxnSpPr/>
      </xdr:nvCxnSpPr>
      <xdr:spPr>
        <a:xfrm flipV="1">
          <a:off x="2940050" y="13765167"/>
          <a:ext cx="8128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3702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409950" y="139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31304</xdr:rowOff>
    </xdr:from>
    <xdr:to>
      <xdr:col>15</xdr:col>
      <xdr:colOff>82550</xdr:colOff>
      <xdr:row>82</xdr:row>
      <xdr:rowOff>43024</xdr:rowOff>
    </xdr:to>
    <xdr:cxnSp macro="">
      <xdr:nvCxnSpPr>
        <xdr:cNvPr id="203" name="直線コネクタ 202"/>
        <xdr:cNvCxnSpPr/>
      </xdr:nvCxnSpPr>
      <xdr:spPr>
        <a:xfrm>
          <a:off x="2127250" y="13610144"/>
          <a:ext cx="812800" cy="17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2889250" y="137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xdr:cNvSpPr txBox="1"/>
      </xdr:nvSpPr>
      <xdr:spPr>
        <a:xfrm>
          <a:off x="2597150" y="138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148726</xdr:rowOff>
    </xdr:from>
    <xdr:to>
      <xdr:col>11</xdr:col>
      <xdr:colOff>31750</xdr:colOff>
      <xdr:row>81</xdr:row>
      <xdr:rowOff>31304</xdr:rowOff>
    </xdr:to>
    <xdr:cxnSp macro="">
      <xdr:nvCxnSpPr>
        <xdr:cNvPr id="206" name="直線コネクタ 205"/>
        <xdr:cNvCxnSpPr/>
      </xdr:nvCxnSpPr>
      <xdr:spPr>
        <a:xfrm>
          <a:off x="1333500" y="13559926"/>
          <a:ext cx="793750" cy="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095500" y="1365030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xdr:cNvSpPr txBox="1"/>
      </xdr:nvSpPr>
      <xdr:spPr>
        <a:xfrm>
          <a:off x="1784350" y="1373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282700" y="13607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xdr:cNvSpPr txBox="1"/>
      </xdr:nvSpPr>
      <xdr:spPr>
        <a:xfrm>
          <a:off x="971550" y="1369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45620</xdr:rowOff>
    </xdr:from>
    <xdr:to>
      <xdr:col>23</xdr:col>
      <xdr:colOff>184150</xdr:colOff>
      <xdr:row>82</xdr:row>
      <xdr:rowOff>147220</xdr:rowOff>
    </xdr:to>
    <xdr:sp macro="" textlink="">
      <xdr:nvSpPr>
        <xdr:cNvPr id="216" name="楕円 215"/>
        <xdr:cNvSpPr/>
      </xdr:nvSpPr>
      <xdr:spPr>
        <a:xfrm>
          <a:off x="4464050" y="137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62147</xdr:rowOff>
    </xdr:from>
    <xdr:ext cx="762000" cy="259045"/>
    <xdr:sp macro="" textlink="">
      <xdr:nvSpPr>
        <xdr:cNvPr id="217" name="人件費・物件費等の状況該当値テキスト"/>
        <xdr:cNvSpPr txBox="1"/>
      </xdr:nvSpPr>
      <xdr:spPr>
        <a:xfrm>
          <a:off x="4584700" y="136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139337</xdr:rowOff>
    </xdr:from>
    <xdr:to>
      <xdr:col>19</xdr:col>
      <xdr:colOff>184150</xdr:colOff>
      <xdr:row>82</xdr:row>
      <xdr:rowOff>69487</xdr:rowOff>
    </xdr:to>
    <xdr:sp macro="" textlink="">
      <xdr:nvSpPr>
        <xdr:cNvPr id="218" name="楕円 217"/>
        <xdr:cNvSpPr/>
      </xdr:nvSpPr>
      <xdr:spPr>
        <a:xfrm>
          <a:off x="3702050" y="13718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79664</xdr:rowOff>
    </xdr:from>
    <xdr:ext cx="736600" cy="259045"/>
    <xdr:sp macro="" textlink="">
      <xdr:nvSpPr>
        <xdr:cNvPr id="219" name="テキスト ボックス 218"/>
        <xdr:cNvSpPr txBox="1"/>
      </xdr:nvSpPr>
      <xdr:spPr>
        <a:xfrm>
          <a:off x="3409950" y="1349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163674</xdr:rowOff>
    </xdr:from>
    <xdr:to>
      <xdr:col>15</xdr:col>
      <xdr:colOff>133350</xdr:colOff>
      <xdr:row>82</xdr:row>
      <xdr:rowOff>93824</xdr:rowOff>
    </xdr:to>
    <xdr:sp macro="" textlink="">
      <xdr:nvSpPr>
        <xdr:cNvPr id="220" name="楕円 219"/>
        <xdr:cNvSpPr/>
      </xdr:nvSpPr>
      <xdr:spPr>
        <a:xfrm>
          <a:off x="2889250" y="1374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104001</xdr:rowOff>
    </xdr:from>
    <xdr:ext cx="762000" cy="259045"/>
    <xdr:sp macro="" textlink="">
      <xdr:nvSpPr>
        <xdr:cNvPr id="221" name="テキスト ボックス 220"/>
        <xdr:cNvSpPr txBox="1"/>
      </xdr:nvSpPr>
      <xdr:spPr>
        <a:xfrm>
          <a:off x="2597150" y="1351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151954</xdr:rowOff>
    </xdr:from>
    <xdr:to>
      <xdr:col>11</xdr:col>
      <xdr:colOff>82550</xdr:colOff>
      <xdr:row>81</xdr:row>
      <xdr:rowOff>82104</xdr:rowOff>
    </xdr:to>
    <xdr:sp macro="" textlink="">
      <xdr:nvSpPr>
        <xdr:cNvPr id="222" name="楕円 221"/>
        <xdr:cNvSpPr/>
      </xdr:nvSpPr>
      <xdr:spPr>
        <a:xfrm>
          <a:off x="2095500" y="135631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92281</xdr:rowOff>
    </xdr:from>
    <xdr:ext cx="762000" cy="259045"/>
    <xdr:sp macro="" textlink="">
      <xdr:nvSpPr>
        <xdr:cNvPr id="223" name="テキスト ボックス 222"/>
        <xdr:cNvSpPr txBox="1"/>
      </xdr:nvSpPr>
      <xdr:spPr>
        <a:xfrm>
          <a:off x="1784350" y="1333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97926</xdr:rowOff>
    </xdr:from>
    <xdr:to>
      <xdr:col>7</xdr:col>
      <xdr:colOff>31750</xdr:colOff>
      <xdr:row>81</xdr:row>
      <xdr:rowOff>28076</xdr:rowOff>
    </xdr:to>
    <xdr:sp macro="" textlink="">
      <xdr:nvSpPr>
        <xdr:cNvPr id="224" name="楕円 223"/>
        <xdr:cNvSpPr/>
      </xdr:nvSpPr>
      <xdr:spPr>
        <a:xfrm>
          <a:off x="1282700" y="1350912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38253</xdr:rowOff>
    </xdr:from>
    <xdr:ext cx="762000" cy="259045"/>
    <xdr:sp macro="" textlink="">
      <xdr:nvSpPr>
        <xdr:cNvPr id="225" name="テキスト ボックス 224"/>
        <xdr:cNvSpPr txBox="1"/>
      </xdr:nvSpPr>
      <xdr:spPr>
        <a:xfrm>
          <a:off x="971550" y="1328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ラスパイレス指数は、職員構成の変動により令和元年度と比較し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ポ</a:t>
          </a:r>
          <a:r>
            <a:rPr kumimoji="1" lang="ja-JP" altLang="ja-JP" sz="1100" b="0" i="0" u="none" strike="noStrike" kern="0" cap="none" spc="0" normalizeH="0" baseline="0" noProof="0">
              <a:ln>
                <a:noFill/>
              </a:ln>
              <a:solidFill>
                <a:prstClr val="black"/>
              </a:solidFill>
              <a:effectLst/>
              <a:uLnTx/>
              <a:uFillTx/>
              <a:latin typeface="+mn-lt"/>
              <a:ea typeface="+mn-ea"/>
              <a:cs typeface="+mn-cs"/>
            </a:rPr>
            <a:t>イント減少し、</a:t>
          </a:r>
          <a:r>
            <a:rPr kumimoji="1" lang="en-US" altLang="ja-JP" sz="1100" b="0" i="0" u="none" strike="noStrike" kern="0" cap="none" spc="0" normalizeH="0" baseline="0" noProof="0">
              <a:ln>
                <a:noFill/>
              </a:ln>
              <a:solidFill>
                <a:prstClr val="black"/>
              </a:solidFill>
              <a:effectLst/>
              <a:uLnTx/>
              <a:uFillTx/>
              <a:latin typeface="+mn-lt"/>
              <a:ea typeface="+mn-ea"/>
              <a:cs typeface="+mn-cs"/>
            </a:rPr>
            <a:t>99.8</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今年度も、東京都人事委員会勧告に準拠した給与改定を行うなど給与の適正化に努める。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17236</xdr:rowOff>
    </xdr:to>
    <xdr:cxnSp macro="">
      <xdr:nvCxnSpPr>
        <xdr:cNvPr id="261" name="直線コネクタ 260"/>
        <xdr:cNvCxnSpPr/>
      </xdr:nvCxnSpPr>
      <xdr:spPr>
        <a:xfrm flipV="1">
          <a:off x="14712950" y="14752320"/>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89</xdr:row>
      <xdr:rowOff>907</xdr:rowOff>
    </xdr:to>
    <xdr:cxnSp macro="">
      <xdr:nvCxnSpPr>
        <xdr:cNvPr id="264" name="直線コネクタ 263"/>
        <xdr:cNvCxnSpPr/>
      </xdr:nvCxnSpPr>
      <xdr:spPr>
        <a:xfrm flipV="1">
          <a:off x="13903960" y="14769556"/>
          <a:ext cx="80899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7" name="直線コネクタ 266"/>
        <xdr:cNvCxnSpPr/>
      </xdr:nvCxnSpPr>
      <xdr:spPr>
        <a:xfrm>
          <a:off x="13106400" y="14890206"/>
          <a:ext cx="79756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137886</xdr:rowOff>
    </xdr:from>
    <xdr:to>
      <xdr:col>68</xdr:col>
      <xdr:colOff>152400</xdr:colOff>
      <xdr:row>88</xdr:row>
      <xdr:rowOff>137886</xdr:rowOff>
    </xdr:to>
    <xdr:cxnSp macro="">
      <xdr:nvCxnSpPr>
        <xdr:cNvPr id="270" name="直線コネクタ 269"/>
        <xdr:cNvCxnSpPr/>
      </xdr:nvCxnSpPr>
      <xdr:spPr>
        <a:xfrm>
          <a:off x="12293600" y="1489020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19507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xdr:cNvSpPr/>
      </xdr:nvSpPr>
      <xdr:spPr>
        <a:xfrm>
          <a:off x="15427960" y="1470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xdr:cNvSpPr txBox="1"/>
      </xdr:nvSpPr>
      <xdr:spPr>
        <a:xfrm>
          <a:off x="15563850" y="1467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xdr:cNvSpPr/>
      </xdr:nvSpPr>
      <xdr:spPr>
        <a:xfrm>
          <a:off x="14665960" y="147225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xdr:cNvSpPr txBox="1"/>
      </xdr:nvSpPr>
      <xdr:spPr>
        <a:xfrm>
          <a:off x="14370050" y="148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4" name="楕円 283"/>
        <xdr:cNvSpPr/>
      </xdr:nvSpPr>
      <xdr:spPr>
        <a:xfrm>
          <a:off x="13868400" y="148738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5" name="テキスト ボックス 284"/>
        <xdr:cNvSpPr txBox="1"/>
      </xdr:nvSpPr>
      <xdr:spPr>
        <a:xfrm>
          <a:off x="13557250" y="149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xdr:cNvSpPr/>
      </xdr:nvSpPr>
      <xdr:spPr>
        <a:xfrm>
          <a:off x="13055600" y="1483940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xdr:cNvSpPr txBox="1"/>
      </xdr:nvSpPr>
      <xdr:spPr>
        <a:xfrm>
          <a:off x="12763500" y="149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8" name="楕円 287"/>
        <xdr:cNvSpPr/>
      </xdr:nvSpPr>
      <xdr:spPr>
        <a:xfrm>
          <a:off x="12242800" y="14839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9" name="テキスト ボックス 288"/>
        <xdr:cNvSpPr txBox="1"/>
      </xdr:nvSpPr>
      <xdr:spPr>
        <a:xfrm>
          <a:off x="11950700" y="1492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職員数については、東大和市第</a:t>
          </a:r>
          <a:r>
            <a:rPr kumimoji="1" lang="en-US" altLang="ja-JP" sz="900" b="0" i="0" u="none" strike="noStrike" kern="0" cap="none" spc="0" normalizeH="0" baseline="0" noProof="0">
              <a:ln>
                <a:noFill/>
              </a:ln>
              <a:solidFill>
                <a:prstClr val="black"/>
              </a:solidFill>
              <a:effectLst/>
              <a:uLnTx/>
              <a:uFillTx/>
              <a:latin typeface="+mn-lt"/>
              <a:ea typeface="+mn-ea"/>
              <a:cs typeface="+mn-cs"/>
            </a:rPr>
            <a:t>6</a:t>
          </a:r>
          <a:r>
            <a:rPr kumimoji="1" lang="ja-JP" altLang="ja-JP" sz="900" b="0" i="0" u="none" strike="noStrike" kern="0" cap="none" spc="0" normalizeH="0" baseline="0" noProof="0">
              <a:ln>
                <a:noFill/>
              </a:ln>
              <a:solidFill>
                <a:prstClr val="black"/>
              </a:solidFill>
              <a:effectLst/>
              <a:uLnTx/>
              <a:uFillTx/>
              <a:latin typeface="+mn-lt"/>
              <a:ea typeface="+mn-ea"/>
              <a:cs typeface="+mn-cs"/>
            </a:rPr>
            <a:t>次行政改革大綱（計画期間：</a:t>
          </a:r>
          <a:r>
            <a:rPr kumimoji="1" lang="ja-JP" altLang="en-US" sz="900" b="0" i="0" u="none" strike="noStrike" kern="0" cap="none" spc="0" normalizeH="0" baseline="0" noProof="0">
              <a:ln>
                <a:noFill/>
              </a:ln>
              <a:solidFill>
                <a:prstClr val="black"/>
              </a:solidFill>
              <a:effectLst/>
              <a:uLnTx/>
              <a:uFillTx/>
              <a:latin typeface="+mn-lt"/>
              <a:ea typeface="+mn-ea"/>
              <a:cs typeface="+mn-cs"/>
            </a:rPr>
            <a:t>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年度～令和</a:t>
          </a:r>
          <a:r>
            <a:rPr kumimoji="1" lang="en-US" altLang="ja-JP" sz="900" b="0" i="0" u="none" strike="noStrike" kern="0" cap="none" spc="0" normalizeH="0" baseline="0" noProof="0">
              <a:ln>
                <a:noFill/>
              </a:ln>
              <a:solidFill>
                <a:prstClr val="black"/>
              </a:solidFill>
              <a:effectLst/>
              <a:uLnTx/>
              <a:uFillTx/>
              <a:latin typeface="+mn-lt"/>
              <a:ea typeface="+mn-ea"/>
              <a:cs typeface="+mn-cs"/>
            </a:rPr>
            <a:t>8</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年度）に基づき、令和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年度の目標値である</a:t>
          </a:r>
          <a:r>
            <a:rPr kumimoji="1" lang="en-US" altLang="ja-JP" sz="900" b="0" i="0" u="none" strike="noStrike" kern="0" cap="none" spc="0" normalizeH="0" baseline="0" noProof="0">
              <a:ln>
                <a:noFill/>
              </a:ln>
              <a:solidFill>
                <a:prstClr val="black"/>
              </a:solidFill>
              <a:effectLst/>
              <a:uLnTx/>
              <a:uFillTx/>
              <a:latin typeface="+mn-lt"/>
              <a:ea typeface="+mn-ea"/>
              <a:cs typeface="+mn-cs"/>
            </a:rPr>
            <a:t>469</a:t>
          </a:r>
          <a:r>
            <a:rPr kumimoji="1" lang="ja-JP" altLang="ja-JP" sz="900" b="0" i="0" u="none" strike="noStrike" kern="0" cap="none" spc="0" normalizeH="0" baseline="0" noProof="0">
              <a:ln>
                <a:noFill/>
              </a:ln>
              <a:solidFill>
                <a:prstClr val="black"/>
              </a:solidFill>
              <a:effectLst/>
              <a:uLnTx/>
              <a:uFillTx/>
              <a:latin typeface="+mn-lt"/>
              <a:ea typeface="+mn-ea"/>
              <a:cs typeface="+mn-cs"/>
            </a:rPr>
            <a:t>人を基準とし、適正な定員管理を行った。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人口</a:t>
          </a:r>
          <a:r>
            <a:rPr kumimoji="1" lang="en-US" altLang="ja-JP" sz="900" b="0" i="0" u="none" strike="noStrike" kern="0" cap="none" spc="0" normalizeH="0" baseline="0" noProof="0">
              <a:ln>
                <a:noFill/>
              </a:ln>
              <a:solidFill>
                <a:prstClr val="black"/>
              </a:solidFill>
              <a:effectLst/>
              <a:uLnTx/>
              <a:uFillTx/>
              <a:latin typeface="+mn-lt"/>
              <a:ea typeface="+mn-ea"/>
              <a:cs typeface="+mn-cs"/>
            </a:rPr>
            <a:t>1,000</a:t>
          </a:r>
          <a:r>
            <a:rPr kumimoji="1" lang="ja-JP" altLang="ja-JP" sz="900" b="0" i="0" u="none" strike="noStrike" kern="0" cap="none" spc="0" normalizeH="0" baseline="0" noProof="0">
              <a:ln>
                <a:noFill/>
              </a:ln>
              <a:solidFill>
                <a:prstClr val="black"/>
              </a:solidFill>
              <a:effectLst/>
              <a:uLnTx/>
              <a:uFillTx/>
              <a:latin typeface="+mn-lt"/>
              <a:ea typeface="+mn-ea"/>
              <a:cs typeface="+mn-cs"/>
            </a:rPr>
            <a:t>人当たり職員数については、ここ</a:t>
          </a:r>
          <a:r>
            <a:rPr kumimoji="1" lang="en-US" altLang="ja-JP" sz="900" b="0" i="0" u="none" strike="noStrike" kern="0" cap="none" spc="0" normalizeH="0" baseline="0" noProof="0">
              <a:ln>
                <a:noFill/>
              </a:ln>
              <a:solidFill>
                <a:prstClr val="black"/>
              </a:solidFill>
              <a:effectLst/>
              <a:uLnTx/>
              <a:uFillTx/>
              <a:latin typeface="+mn-lt"/>
              <a:ea typeface="+mn-ea"/>
              <a:cs typeface="+mn-cs"/>
            </a:rPr>
            <a:t>5</a:t>
          </a:r>
          <a:r>
            <a:rPr kumimoji="1" lang="ja-JP" altLang="ja-JP" sz="900" b="0" i="0" u="none" strike="noStrike" kern="0" cap="none" spc="0" normalizeH="0" baseline="0" noProof="0">
              <a:ln>
                <a:noFill/>
              </a:ln>
              <a:solidFill>
                <a:prstClr val="black"/>
              </a:solidFill>
              <a:effectLst/>
              <a:uLnTx/>
              <a:uFillTx/>
              <a:latin typeface="+mn-lt"/>
              <a:ea typeface="+mn-ea"/>
              <a:cs typeface="+mn-cs"/>
            </a:rPr>
            <a:t>年間は横ばいで推移しており、全国平均、東京都平均及び類似団体平均をいずれも下回っている。これは、これまで民間活力等の積極的な活用として、指定管理者の導入や業務の民間委託化等を進めるとともに、組織・事務分掌の見直しによる職員の効率的な配置を行ってきたことによるものであ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今後についても、東大和市第</a:t>
          </a:r>
          <a:r>
            <a:rPr kumimoji="1" lang="en-US" altLang="ja-JP" sz="900" b="0" i="0" u="none" strike="noStrike" kern="0" cap="none" spc="0" normalizeH="0" baseline="0" noProof="0">
              <a:ln>
                <a:noFill/>
              </a:ln>
              <a:solidFill>
                <a:prstClr val="black"/>
              </a:solidFill>
              <a:effectLst/>
              <a:uLnTx/>
              <a:uFillTx/>
              <a:latin typeface="+mn-lt"/>
              <a:ea typeface="+mn-ea"/>
              <a:cs typeface="+mn-cs"/>
            </a:rPr>
            <a:t>6</a:t>
          </a:r>
          <a:r>
            <a:rPr kumimoji="1" lang="ja-JP" altLang="ja-JP" sz="900" b="0" i="0" u="none" strike="noStrike" kern="0" cap="none" spc="0" normalizeH="0" baseline="0" noProof="0">
              <a:ln>
                <a:noFill/>
              </a:ln>
              <a:solidFill>
                <a:prstClr val="black"/>
              </a:solidFill>
              <a:effectLst/>
              <a:uLnTx/>
              <a:uFillTx/>
              <a:latin typeface="+mn-lt"/>
              <a:ea typeface="+mn-ea"/>
              <a:cs typeface="+mn-cs"/>
            </a:rPr>
            <a:t>次行政改革大綱に基づき、引き続き、業務の民間委託化や継続的な組織・事務分掌の見直しを行うとともに、</a:t>
          </a:r>
          <a:r>
            <a:rPr kumimoji="1" lang="en-US" altLang="ja-JP" sz="900" b="0" i="0" u="none" strike="noStrike" kern="0" cap="none" spc="0" normalizeH="0" baseline="0" noProof="0">
              <a:ln>
                <a:noFill/>
              </a:ln>
              <a:solidFill>
                <a:prstClr val="black"/>
              </a:solidFill>
              <a:effectLst/>
              <a:uLnTx/>
              <a:uFillTx/>
              <a:latin typeface="+mn-lt"/>
              <a:ea typeface="+mn-ea"/>
              <a:cs typeface="+mn-cs"/>
            </a:rPr>
            <a:t>ICT</a:t>
          </a:r>
          <a:r>
            <a:rPr kumimoji="1" lang="ja-JP" altLang="ja-JP" sz="900" b="0" i="0" u="none" strike="noStrike" kern="0" cap="none" spc="0" normalizeH="0" baseline="0" noProof="0">
              <a:ln>
                <a:noFill/>
              </a:ln>
              <a:solidFill>
                <a:prstClr val="black"/>
              </a:solidFill>
              <a:effectLst/>
              <a:uLnTx/>
              <a:uFillTx/>
              <a:latin typeface="+mn-lt"/>
              <a:ea typeface="+mn-ea"/>
              <a:cs typeface="+mn-cs"/>
            </a:rPr>
            <a:t>活用による行政デジタル化の推進等により、適正な定員管理に努める。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62124</xdr:rowOff>
    </xdr:from>
    <xdr:to>
      <xdr:col>81</xdr:col>
      <xdr:colOff>44450</xdr:colOff>
      <xdr:row>59</xdr:row>
      <xdr:rowOff>66146</xdr:rowOff>
    </xdr:to>
    <xdr:cxnSp macro="">
      <xdr:nvCxnSpPr>
        <xdr:cNvPr id="324" name="直線コネクタ 323"/>
        <xdr:cNvCxnSpPr/>
      </xdr:nvCxnSpPr>
      <xdr:spPr>
        <a:xfrm flipV="1">
          <a:off x="14712950" y="9952884"/>
          <a:ext cx="762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66146</xdr:rowOff>
    </xdr:from>
    <xdr:to>
      <xdr:col>77</xdr:col>
      <xdr:colOff>44450</xdr:colOff>
      <xdr:row>59</xdr:row>
      <xdr:rowOff>66146</xdr:rowOff>
    </xdr:to>
    <xdr:cxnSp macro="">
      <xdr:nvCxnSpPr>
        <xdr:cNvPr id="327" name="直線コネクタ 326"/>
        <xdr:cNvCxnSpPr/>
      </xdr:nvCxnSpPr>
      <xdr:spPr>
        <a:xfrm>
          <a:off x="13903960" y="995690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66146</xdr:rowOff>
    </xdr:from>
    <xdr:to>
      <xdr:col>72</xdr:col>
      <xdr:colOff>203200</xdr:colOff>
      <xdr:row>59</xdr:row>
      <xdr:rowOff>86254</xdr:rowOff>
    </xdr:to>
    <xdr:cxnSp macro="">
      <xdr:nvCxnSpPr>
        <xdr:cNvPr id="330" name="直線コネクタ 329"/>
        <xdr:cNvCxnSpPr/>
      </xdr:nvCxnSpPr>
      <xdr:spPr>
        <a:xfrm flipV="1">
          <a:off x="13106400" y="9956906"/>
          <a:ext cx="79756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78211</xdr:rowOff>
    </xdr:from>
    <xdr:to>
      <xdr:col>68</xdr:col>
      <xdr:colOff>152400</xdr:colOff>
      <xdr:row>59</xdr:row>
      <xdr:rowOff>86254</xdr:rowOff>
    </xdr:to>
    <xdr:cxnSp macro="">
      <xdr:nvCxnSpPr>
        <xdr:cNvPr id="333" name="直線コネクタ 332"/>
        <xdr:cNvCxnSpPr/>
      </xdr:nvCxnSpPr>
      <xdr:spPr>
        <a:xfrm>
          <a:off x="12293600" y="9968971"/>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11324</xdr:rowOff>
    </xdr:from>
    <xdr:to>
      <xdr:col>81</xdr:col>
      <xdr:colOff>95250</xdr:colOff>
      <xdr:row>59</xdr:row>
      <xdr:rowOff>112924</xdr:rowOff>
    </xdr:to>
    <xdr:sp macro="" textlink="">
      <xdr:nvSpPr>
        <xdr:cNvPr id="343" name="楕円 342"/>
        <xdr:cNvSpPr/>
      </xdr:nvSpPr>
      <xdr:spPr>
        <a:xfrm>
          <a:off x="15427960" y="99020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27851</xdr:rowOff>
    </xdr:from>
    <xdr:ext cx="762000" cy="259045"/>
    <xdr:sp macro="" textlink="">
      <xdr:nvSpPr>
        <xdr:cNvPr id="344" name="定員管理の状況該当値テキスト"/>
        <xdr:cNvSpPr txBox="1"/>
      </xdr:nvSpPr>
      <xdr:spPr>
        <a:xfrm>
          <a:off x="15563850" y="975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15346</xdr:rowOff>
    </xdr:from>
    <xdr:to>
      <xdr:col>77</xdr:col>
      <xdr:colOff>95250</xdr:colOff>
      <xdr:row>59</xdr:row>
      <xdr:rowOff>116946</xdr:rowOff>
    </xdr:to>
    <xdr:sp macro="" textlink="">
      <xdr:nvSpPr>
        <xdr:cNvPr id="345" name="楕円 344"/>
        <xdr:cNvSpPr/>
      </xdr:nvSpPr>
      <xdr:spPr>
        <a:xfrm>
          <a:off x="14665960" y="990610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127123</xdr:rowOff>
    </xdr:from>
    <xdr:ext cx="736600" cy="259045"/>
    <xdr:sp macro="" textlink="">
      <xdr:nvSpPr>
        <xdr:cNvPr id="346" name="テキスト ボックス 345"/>
        <xdr:cNvSpPr txBox="1"/>
      </xdr:nvSpPr>
      <xdr:spPr>
        <a:xfrm>
          <a:off x="14370050" y="968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15346</xdr:rowOff>
    </xdr:from>
    <xdr:to>
      <xdr:col>73</xdr:col>
      <xdr:colOff>44450</xdr:colOff>
      <xdr:row>59</xdr:row>
      <xdr:rowOff>116946</xdr:rowOff>
    </xdr:to>
    <xdr:sp macro="" textlink="">
      <xdr:nvSpPr>
        <xdr:cNvPr id="347" name="楕円 346"/>
        <xdr:cNvSpPr/>
      </xdr:nvSpPr>
      <xdr:spPr>
        <a:xfrm>
          <a:off x="13868400" y="9906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127123</xdr:rowOff>
    </xdr:from>
    <xdr:ext cx="762000" cy="259045"/>
    <xdr:sp macro="" textlink="">
      <xdr:nvSpPr>
        <xdr:cNvPr id="348" name="テキスト ボックス 347"/>
        <xdr:cNvSpPr txBox="1"/>
      </xdr:nvSpPr>
      <xdr:spPr>
        <a:xfrm>
          <a:off x="1355725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35454</xdr:rowOff>
    </xdr:from>
    <xdr:to>
      <xdr:col>68</xdr:col>
      <xdr:colOff>203200</xdr:colOff>
      <xdr:row>59</xdr:row>
      <xdr:rowOff>137054</xdr:rowOff>
    </xdr:to>
    <xdr:sp macro="" textlink="">
      <xdr:nvSpPr>
        <xdr:cNvPr id="349" name="楕円 348"/>
        <xdr:cNvSpPr/>
      </xdr:nvSpPr>
      <xdr:spPr>
        <a:xfrm>
          <a:off x="13055600" y="992621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147231</xdr:rowOff>
    </xdr:from>
    <xdr:ext cx="762000" cy="259045"/>
    <xdr:sp macro="" textlink="">
      <xdr:nvSpPr>
        <xdr:cNvPr id="350" name="テキスト ボックス 349"/>
        <xdr:cNvSpPr txBox="1"/>
      </xdr:nvSpPr>
      <xdr:spPr>
        <a:xfrm>
          <a:off x="12763500" y="970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27411</xdr:rowOff>
    </xdr:from>
    <xdr:to>
      <xdr:col>64</xdr:col>
      <xdr:colOff>152400</xdr:colOff>
      <xdr:row>59</xdr:row>
      <xdr:rowOff>129011</xdr:rowOff>
    </xdr:to>
    <xdr:sp macro="" textlink="">
      <xdr:nvSpPr>
        <xdr:cNvPr id="351" name="楕円 350"/>
        <xdr:cNvSpPr/>
      </xdr:nvSpPr>
      <xdr:spPr>
        <a:xfrm>
          <a:off x="12242800" y="99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139188</xdr:rowOff>
    </xdr:from>
    <xdr:ext cx="762000" cy="259045"/>
    <xdr:sp macro="" textlink="">
      <xdr:nvSpPr>
        <xdr:cNvPr id="352" name="テキスト ボックス 351"/>
        <xdr:cNvSpPr txBox="1"/>
      </xdr:nvSpPr>
      <xdr:spPr>
        <a:xfrm>
          <a:off x="11950700" y="969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実質公債費比率は、類似団体平均を</a:t>
          </a:r>
          <a:r>
            <a:rPr kumimoji="1" lang="en-US" altLang="ja-JP" sz="1000" b="0" i="0" u="none" strike="noStrike" kern="0" cap="none" spc="0" normalizeH="0" baseline="0" noProof="0">
              <a:ln>
                <a:noFill/>
              </a:ln>
              <a:solidFill>
                <a:prstClr val="black"/>
              </a:solidFill>
              <a:effectLst/>
              <a:uLnTx/>
              <a:uFillTx/>
              <a:latin typeface="+mn-lt"/>
              <a:ea typeface="+mn-ea"/>
              <a:cs typeface="+mn-cs"/>
            </a:rPr>
            <a:t>6.6</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事業債の元金償還開始に伴う元利償還金の増等により、算定上の分子が前年度に比べ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57,844</a:t>
          </a:r>
          <a:r>
            <a:rPr kumimoji="1" lang="ja-JP" altLang="en-US" sz="1000" b="0" i="0" u="none" strike="noStrike" kern="0" cap="none" spc="0" normalizeH="0" baseline="0" noProof="0">
              <a:ln>
                <a:noFill/>
              </a:ln>
              <a:solidFill>
                <a:prstClr val="black"/>
              </a:solidFill>
              <a:effectLst/>
              <a:uLnTx/>
              <a:uFillTx/>
              <a:latin typeface="+mn-lt"/>
              <a:ea typeface="+mn-ea"/>
              <a:cs typeface="+mn-cs"/>
            </a:rPr>
            <a:t>千円増加した。また、地方財政計画に伴う臨時財政対策債発行可能額の減等により、算定上の分母が前年度に比べ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417,283</a:t>
          </a:r>
          <a:r>
            <a:rPr kumimoji="1" lang="ja-JP" altLang="en-US" sz="1000" b="0" i="0" u="none" strike="noStrike" kern="0" cap="none" spc="0" normalizeH="0" baseline="0" noProof="0">
              <a:ln>
                <a:noFill/>
              </a:ln>
              <a:solidFill>
                <a:prstClr val="black"/>
              </a:solidFill>
              <a:effectLst/>
              <a:uLnTx/>
              <a:uFillTx/>
              <a:latin typeface="+mn-lt"/>
              <a:ea typeface="+mn-ea"/>
              <a:cs typeface="+mn-cs"/>
            </a:rPr>
            <a:t>千円減少した。このことにより、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年度の単年度数値は△</a:t>
          </a:r>
          <a:r>
            <a:rPr kumimoji="1" lang="en-US" altLang="ja-JP" sz="1000" b="0" i="0" u="none" strike="noStrike" kern="0" cap="none" spc="0" normalizeH="0" baseline="0" noProof="0">
              <a:ln>
                <a:noFill/>
              </a:ln>
              <a:solidFill>
                <a:prstClr val="black"/>
              </a:solidFill>
              <a:effectLst/>
              <a:uLnTx/>
              <a:uFillTx/>
              <a:latin typeface="+mn-lt"/>
              <a:ea typeface="+mn-ea"/>
              <a:cs typeface="+mn-cs"/>
            </a:rPr>
            <a:t>0.5</a:t>
          </a:r>
          <a:r>
            <a:rPr kumimoji="1" lang="ja-JP" altLang="ja-JP" sz="1000" b="0" i="0" u="none" strike="noStrike" kern="0" cap="none" spc="0" normalizeH="0" baseline="0" noProof="0">
              <a:ln>
                <a:noFill/>
              </a:ln>
              <a:solidFill>
                <a:prstClr val="black"/>
              </a:solidFill>
              <a:effectLst/>
              <a:uLnTx/>
              <a:uFillTx/>
              <a:latin typeface="+mn-lt"/>
              <a:ea typeface="+mn-ea"/>
              <a:cs typeface="+mn-cs"/>
            </a:rPr>
            <a:t>％と前年度よりも</a:t>
          </a:r>
          <a:r>
            <a:rPr kumimoji="1" lang="en-US" altLang="ja-JP" sz="1000" b="0" i="0" u="none" strike="noStrike" kern="0" cap="none" spc="0" normalizeH="0" baseline="0" noProof="0">
              <a:ln>
                <a:noFill/>
              </a:ln>
              <a:solidFill>
                <a:prstClr val="black"/>
              </a:solidFill>
              <a:effectLst/>
              <a:uLnTx/>
              <a:uFillTx/>
              <a:latin typeface="+mn-lt"/>
              <a:ea typeface="+mn-ea"/>
              <a:cs typeface="+mn-cs"/>
            </a:rPr>
            <a:t>0.3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ポイントの増となった。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３</a:t>
          </a:r>
          <a:r>
            <a:rPr kumimoji="1" lang="ja-JP" altLang="ja-JP" sz="1000" b="0" i="0" u="none" strike="noStrike" kern="0" cap="none" spc="0" normalizeH="0" baseline="0" noProof="0">
              <a:ln>
                <a:noFill/>
              </a:ln>
              <a:solidFill>
                <a:prstClr val="black"/>
              </a:solidFill>
              <a:effectLst/>
              <a:uLnTx/>
              <a:uFillTx/>
              <a:latin typeface="+mn-lt"/>
              <a:ea typeface="+mn-ea"/>
              <a:cs typeface="+mn-cs"/>
            </a:rPr>
            <a:t>ヵ年平均の数値については、前年度</a:t>
          </a:r>
          <a:r>
            <a:rPr kumimoji="1" lang="ja-JP" altLang="en-US" sz="1000" b="0" i="0" u="none" strike="noStrike" kern="0" cap="none" spc="0" normalizeH="0" baseline="0" noProof="0">
              <a:ln>
                <a:noFill/>
              </a:ln>
              <a:solidFill>
                <a:prstClr val="black"/>
              </a:solidFill>
              <a:effectLst/>
              <a:uLnTx/>
              <a:uFillTx/>
              <a:latin typeface="+mn-lt"/>
              <a:ea typeface="+mn-ea"/>
              <a:cs typeface="+mn-cs"/>
            </a:rPr>
            <a:t>比</a:t>
          </a:r>
          <a:r>
            <a:rPr kumimoji="1" lang="en-US" altLang="ja-JP" sz="1000" b="0" i="0" u="none" strike="noStrike" kern="0" cap="none" spc="0" normalizeH="0" baseline="0" noProof="0">
              <a:ln>
                <a:noFill/>
              </a:ln>
              <a:solidFill>
                <a:prstClr val="black"/>
              </a:solidFill>
              <a:effectLst/>
              <a:uLnTx/>
              <a:uFillTx/>
              <a:latin typeface="+mn-lt"/>
              <a:ea typeface="+mn-ea"/>
              <a:cs typeface="+mn-cs"/>
            </a:rPr>
            <a:t>0.7</a:t>
          </a:r>
          <a:r>
            <a:rPr kumimoji="1" lang="ja-JP" altLang="en-US" sz="1000" b="0" i="0" u="none" strike="noStrike" kern="0" cap="none" spc="0" normalizeH="0" baseline="0" noProof="0">
              <a:ln>
                <a:noFill/>
              </a:ln>
              <a:solidFill>
                <a:prstClr val="black"/>
              </a:solidFill>
              <a:effectLst/>
              <a:uLnTx/>
              <a:uFillTx/>
              <a:latin typeface="+mn-lt"/>
              <a:ea typeface="+mn-ea"/>
              <a:cs typeface="+mn-cs"/>
            </a:rPr>
            <a:t>ポイントの増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今後見込まれる公共施設の更新等を計画的に実施することにより、市債借入額と償還額のバランスを図りながら、引</a:t>
          </a:r>
          <a:r>
            <a:rPr kumimoji="1" lang="ja-JP" altLang="en-US" sz="1000" b="0" i="0" u="none" strike="noStrike" kern="0" cap="none" spc="0" normalizeH="0" baseline="0" noProof="0">
              <a:ln>
                <a:noFill/>
              </a:ln>
              <a:solidFill>
                <a:prstClr val="black"/>
              </a:solidFill>
              <a:effectLst/>
              <a:uLnTx/>
              <a:uFillTx/>
              <a:latin typeface="+mn-lt"/>
              <a:ea typeface="+mn-ea"/>
              <a:cs typeface="+mn-cs"/>
            </a:rPr>
            <a:t>き</a:t>
          </a:r>
          <a:r>
            <a:rPr kumimoji="1" lang="ja-JP" altLang="ja-JP" sz="1000" b="0" i="0" u="none" strike="noStrike" kern="0" cap="none" spc="0" normalizeH="0" baseline="0" noProof="0">
              <a:ln>
                <a:noFill/>
              </a:ln>
              <a:solidFill>
                <a:prstClr val="black"/>
              </a:solidFill>
              <a:effectLst/>
              <a:uLnTx/>
              <a:uFillTx/>
              <a:latin typeface="+mn-lt"/>
              <a:ea typeface="+mn-ea"/>
              <a:cs typeface="+mn-cs"/>
            </a:rPr>
            <a:t>続き低水準の維持に努める。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3387</xdr:rowOff>
    </xdr:to>
    <xdr:cxnSp macro="">
      <xdr:nvCxnSpPr>
        <xdr:cNvPr id="385" name="直線コネクタ 384"/>
        <xdr:cNvCxnSpPr/>
      </xdr:nvCxnSpPr>
      <xdr:spPr>
        <a:xfrm>
          <a:off x="14712950" y="6321213"/>
          <a:ext cx="76200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118533</xdr:rowOff>
    </xdr:to>
    <xdr:cxnSp macro="">
      <xdr:nvCxnSpPr>
        <xdr:cNvPr id="388" name="直線コネクタ 387"/>
        <xdr:cNvCxnSpPr/>
      </xdr:nvCxnSpPr>
      <xdr:spPr>
        <a:xfrm>
          <a:off x="13903960" y="6264910"/>
          <a:ext cx="80899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62230</xdr:rowOff>
    </xdr:to>
    <xdr:cxnSp macro="">
      <xdr:nvCxnSpPr>
        <xdr:cNvPr id="391" name="直線コネクタ 390"/>
        <xdr:cNvCxnSpPr/>
      </xdr:nvCxnSpPr>
      <xdr:spPr>
        <a:xfrm>
          <a:off x="13106400" y="6224693"/>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3557250" y="69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22013</xdr:rowOff>
    </xdr:to>
    <xdr:cxnSp macro="">
      <xdr:nvCxnSpPr>
        <xdr:cNvPr id="394" name="直線コネクタ 393"/>
        <xdr:cNvCxnSpPr/>
      </xdr:nvCxnSpPr>
      <xdr:spPr>
        <a:xfrm>
          <a:off x="12293600" y="622469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2763500" y="69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195070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124037</xdr:rowOff>
    </xdr:from>
    <xdr:to>
      <xdr:col>81</xdr:col>
      <xdr:colOff>95250</xdr:colOff>
      <xdr:row>38</xdr:row>
      <xdr:rowOff>54187</xdr:rowOff>
    </xdr:to>
    <xdr:sp macro="" textlink="">
      <xdr:nvSpPr>
        <xdr:cNvPr id="404" name="楕円 403"/>
        <xdr:cNvSpPr/>
      </xdr:nvSpPr>
      <xdr:spPr>
        <a:xfrm>
          <a:off x="15427960" y="63267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140564</xdr:rowOff>
    </xdr:from>
    <xdr:ext cx="762000" cy="259045"/>
    <xdr:sp macro="" textlink="">
      <xdr:nvSpPr>
        <xdr:cNvPr id="405" name="公債費負担の状況該当値テキスト"/>
        <xdr:cNvSpPr txBox="1"/>
      </xdr:nvSpPr>
      <xdr:spPr>
        <a:xfrm>
          <a:off x="15563850" y="617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6" name="楕円 405"/>
        <xdr:cNvSpPr/>
      </xdr:nvSpPr>
      <xdr:spPr>
        <a:xfrm>
          <a:off x="14665960" y="6270413"/>
          <a:ext cx="9779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7" name="テキスト ボックス 406"/>
        <xdr:cNvSpPr txBox="1"/>
      </xdr:nvSpPr>
      <xdr:spPr>
        <a:xfrm>
          <a:off x="14370050" y="604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8" name="楕円 407"/>
        <xdr:cNvSpPr/>
      </xdr:nvSpPr>
      <xdr:spPr>
        <a:xfrm>
          <a:off x="13868400" y="6214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9" name="テキスト ボックス 408"/>
        <xdr:cNvSpPr txBox="1"/>
      </xdr:nvSpPr>
      <xdr:spPr>
        <a:xfrm>
          <a:off x="13557250" y="599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10" name="楕円 409"/>
        <xdr:cNvSpPr/>
      </xdr:nvSpPr>
      <xdr:spPr>
        <a:xfrm>
          <a:off x="13055600" y="617770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11" name="テキスト ボックス 410"/>
        <xdr:cNvSpPr txBox="1"/>
      </xdr:nvSpPr>
      <xdr:spPr>
        <a:xfrm>
          <a:off x="12763500" y="59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12" name="楕円 411"/>
        <xdr:cNvSpPr/>
      </xdr:nvSpPr>
      <xdr:spPr>
        <a:xfrm>
          <a:off x="12242800" y="6177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3" name="テキスト ボックス 412"/>
        <xdr:cNvSpPr txBox="1"/>
      </xdr:nvSpPr>
      <xdr:spPr>
        <a:xfrm>
          <a:off x="11950700" y="59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将来負担比率は、将来負担額がマイナスになり、数値は算定されなかった。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分子となる将来負担額について、</a:t>
          </a:r>
          <a:r>
            <a:rPr kumimoji="1" lang="ja-JP" altLang="en-US" sz="1000" b="0" i="0" u="none" strike="noStrike" kern="0" cap="none" spc="0" normalizeH="0" baseline="0" noProof="0">
              <a:ln>
                <a:noFill/>
              </a:ln>
              <a:solidFill>
                <a:prstClr val="black"/>
              </a:solidFill>
              <a:effectLst/>
              <a:uLnTx/>
              <a:uFillTx/>
              <a:latin typeface="+mn-lt"/>
              <a:ea typeface="+mn-ea"/>
              <a:cs typeface="+mn-cs"/>
            </a:rPr>
            <a:t>地方債の現在高が減少したこと等</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により、実増減値は</a:t>
          </a:r>
          <a:r>
            <a:rPr kumimoji="1" lang="en-US" altLang="ja-JP" sz="1000" b="0" i="0" u="none" strike="noStrike" kern="0" cap="none" spc="0" normalizeH="0" baseline="0" noProof="0">
              <a:ln>
                <a:noFill/>
              </a:ln>
              <a:solidFill>
                <a:prstClr val="black"/>
              </a:solidFill>
              <a:effectLst/>
              <a:uLnTx/>
              <a:uFillTx/>
              <a:latin typeface="+mn-lt"/>
              <a:ea typeface="+mn-ea"/>
              <a:cs typeface="+mn-cs"/>
            </a:rPr>
            <a:t>13.3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84,870
83,574
13.42
40,517,222
37,579,090
2,886,396
17,764,066
18,760,020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人件費は</a:t>
          </a:r>
          <a:r>
            <a:rPr kumimoji="1" lang="en-US" altLang="ja-JP" sz="1000" b="0" i="0" u="none" strike="noStrike" kern="0" cap="none" spc="0" normalizeH="0" baseline="0" noProof="0">
              <a:ln>
                <a:noFill/>
              </a:ln>
              <a:solidFill>
                <a:prstClr val="black"/>
              </a:solidFill>
              <a:effectLst/>
              <a:uLnTx/>
              <a:uFillTx/>
              <a:latin typeface="+mn-lt"/>
              <a:ea typeface="+mn-ea"/>
              <a:cs typeface="+mn-cs"/>
            </a:rPr>
            <a:t>22.8</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％で、前年度と比べ</a:t>
          </a:r>
          <a:r>
            <a:rPr kumimoji="1" lang="en-US" altLang="ja-JP" sz="1000" b="0" i="0" u="none" strike="noStrike" kern="0" cap="none" spc="0" normalizeH="0" baseline="0" noProof="0">
              <a:ln>
                <a:noFill/>
              </a:ln>
              <a:solidFill>
                <a:prstClr val="black"/>
              </a:solidFill>
              <a:effectLst/>
              <a:uLnTx/>
              <a:uFillTx/>
              <a:latin typeface="+mn-lt"/>
              <a:ea typeface="+mn-ea"/>
              <a:cs typeface="+mn-cs"/>
            </a:rPr>
            <a:t>0.3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類似団体平均との比較では</a:t>
          </a:r>
          <a:r>
            <a:rPr kumimoji="1" lang="en-US" altLang="ja-JP" sz="1000" b="0" i="0" u="none" strike="noStrike" kern="0" cap="none" spc="0" normalizeH="0" baseline="0" noProof="0">
              <a:ln>
                <a:noFill/>
              </a:ln>
              <a:solidFill>
                <a:prstClr val="black"/>
              </a:solidFill>
              <a:effectLst/>
              <a:uLnTx/>
              <a:uFillTx/>
              <a:latin typeface="+mn-lt"/>
              <a:ea typeface="+mn-ea"/>
              <a:cs typeface="+mn-cs"/>
            </a:rPr>
            <a:t>1.3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ポイント下回る結果となっている。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年度の人件費については、</a:t>
          </a:r>
          <a:r>
            <a:rPr kumimoji="1" lang="ja-JP" altLang="ja-JP" sz="1000" b="0" i="0" baseline="0">
              <a:solidFill>
                <a:schemeClr val="dk1"/>
              </a:solidFill>
              <a:effectLst/>
              <a:latin typeface="+mn-lt"/>
              <a:ea typeface="+mn-ea"/>
              <a:cs typeface="+mn-cs"/>
            </a:rPr>
            <a:t>休職者や育休者等に係る一般職給料の減等</a:t>
          </a:r>
          <a:r>
            <a:rPr kumimoji="1" lang="ja-JP" altLang="en-US" sz="1000" b="0" i="0" baseline="0">
              <a:solidFill>
                <a:schemeClr val="dk1"/>
              </a:solidFill>
              <a:effectLst/>
              <a:latin typeface="+mn-lt"/>
              <a:ea typeface="+mn-ea"/>
              <a:cs typeface="+mn-cs"/>
            </a:rPr>
            <a:t>により</a:t>
          </a:r>
          <a:r>
            <a:rPr kumimoji="1" lang="ja-JP" altLang="en-US" sz="1000" b="0" i="0" u="none" strike="noStrike" kern="0" cap="none" spc="0" normalizeH="0" baseline="0" noProof="0">
              <a:ln>
                <a:noFill/>
              </a:ln>
              <a:solidFill>
                <a:prstClr val="black"/>
              </a:solidFill>
              <a:effectLst/>
              <a:uLnTx/>
              <a:uFillTx/>
              <a:latin typeface="+mn-lt"/>
              <a:ea typeface="+mn-ea"/>
              <a:cs typeface="+mn-cs"/>
            </a:rPr>
            <a:t>、一般財源等の額が減となり、</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経常収支比率が</a:t>
          </a:r>
          <a:r>
            <a:rPr kumimoji="1" lang="ja-JP" altLang="en-US" sz="1000" b="0" i="0" u="none" strike="noStrike" kern="0" cap="none" spc="0" normalizeH="0" baseline="0" noProof="0">
              <a:ln>
                <a:noFill/>
              </a:ln>
              <a:solidFill>
                <a:prstClr val="black"/>
              </a:solidFill>
              <a:effectLst/>
              <a:uLnTx/>
              <a:uFillTx/>
              <a:latin typeface="+mn-lt"/>
              <a:ea typeface="+mn-ea"/>
              <a:cs typeface="+mn-cs"/>
            </a:rPr>
            <a:t>減となった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1000" b="0" i="0" u="none" strike="noStrike" kern="0" cap="none" spc="0" normalizeH="0" baseline="0" noProof="0">
              <a:ln>
                <a:noFill/>
              </a:ln>
              <a:solidFill>
                <a:prstClr val="black"/>
              </a:solidFill>
              <a:effectLst/>
              <a:uLnTx/>
              <a:uFillTx/>
              <a:latin typeface="+mn-lt"/>
              <a:ea typeface="+mn-ea"/>
              <a:cs typeface="+mn-cs"/>
            </a:rPr>
            <a:t>　今後も</a:t>
          </a:r>
          <a:r>
            <a:rPr kumimoji="1" lang="ja-JP" altLang="ja-JP" sz="1000" b="0" i="0" baseline="0">
              <a:solidFill>
                <a:schemeClr val="dk1"/>
              </a:solidFill>
              <a:effectLst/>
              <a:latin typeface="+mn-lt"/>
              <a:ea typeface="+mn-ea"/>
              <a:cs typeface="+mn-cs"/>
            </a:rPr>
            <a:t>業務の民間委託化や継続的な組織・事務分掌の見直しを行うとともに、</a:t>
          </a:r>
          <a:r>
            <a:rPr kumimoji="1" lang="en-US" altLang="ja-JP" sz="1000" b="0" i="0" baseline="0">
              <a:solidFill>
                <a:schemeClr val="dk1"/>
              </a:solidFill>
              <a:effectLst/>
              <a:latin typeface="+mn-lt"/>
              <a:ea typeface="+mn-ea"/>
              <a:cs typeface="+mn-cs"/>
            </a:rPr>
            <a:t>ICT</a:t>
          </a:r>
          <a:r>
            <a:rPr kumimoji="1" lang="ja-JP" altLang="ja-JP" sz="1000" b="0" i="0" baseline="0">
              <a:solidFill>
                <a:schemeClr val="dk1"/>
              </a:solidFill>
              <a:effectLst/>
              <a:latin typeface="+mn-lt"/>
              <a:ea typeface="+mn-ea"/>
              <a:cs typeface="+mn-cs"/>
            </a:rPr>
            <a:t>活用による行政デジタル化の推進等により、人件費の抑制に努める。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96520</xdr:rowOff>
    </xdr:to>
    <xdr:cxnSp macro="">
      <xdr:nvCxnSpPr>
        <xdr:cNvPr id="66" name="直線コネクタ 65"/>
        <xdr:cNvCxnSpPr/>
      </xdr:nvCxnSpPr>
      <xdr:spPr>
        <a:xfrm flipV="1">
          <a:off x="3987800" y="624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16510</xdr:rowOff>
    </xdr:to>
    <xdr:cxnSp macro="">
      <xdr:nvCxnSpPr>
        <xdr:cNvPr id="69" name="直線コネクタ 68"/>
        <xdr:cNvCxnSpPr/>
      </xdr:nvCxnSpPr>
      <xdr:spPr>
        <a:xfrm flipV="1">
          <a:off x="3098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16510</xdr:rowOff>
    </xdr:to>
    <xdr:cxnSp macro="">
      <xdr:nvCxnSpPr>
        <xdr:cNvPr id="72" name="直線コネクタ 71"/>
        <xdr:cNvCxnSpPr/>
      </xdr:nvCxnSpPr>
      <xdr:spPr>
        <a:xfrm>
          <a:off x="2209800" y="627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104140</xdr:rowOff>
    </xdr:to>
    <xdr:cxnSp macro="">
      <xdr:nvCxnSpPr>
        <xdr:cNvPr id="75" name="直線コネクタ 74"/>
        <xdr:cNvCxnSpPr/>
      </xdr:nvCxnSpPr>
      <xdr:spPr>
        <a:xfrm>
          <a:off x="1320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90" name="テキスト ボックス 89"/>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物件費は</a:t>
          </a:r>
          <a:r>
            <a:rPr kumimoji="1" lang="en-US" altLang="ja-JP" sz="900" b="0" i="0" u="none" strike="noStrike" kern="0" cap="none" spc="0" normalizeH="0" baseline="0" noProof="0">
              <a:ln>
                <a:noFill/>
              </a:ln>
              <a:solidFill>
                <a:prstClr val="black"/>
              </a:solidFill>
              <a:effectLst/>
              <a:uLnTx/>
              <a:uFillTx/>
              <a:latin typeface="+mn-lt"/>
              <a:ea typeface="+mn-ea"/>
              <a:cs typeface="+mn-cs"/>
            </a:rPr>
            <a:t>18.9</a:t>
          </a:r>
          <a:r>
            <a:rPr kumimoji="1" lang="ja-JP" altLang="ja-JP" sz="9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900" b="0" i="0" u="none" strike="noStrike" kern="0" cap="none" spc="0" normalizeH="0" baseline="0" noProof="0">
              <a:ln>
                <a:noFill/>
              </a:ln>
              <a:solidFill>
                <a:prstClr val="black"/>
              </a:solidFill>
              <a:effectLst/>
              <a:uLnTx/>
              <a:uFillTx/>
              <a:latin typeface="+mn-lt"/>
              <a:ea typeface="+mn-ea"/>
              <a:cs typeface="+mn-cs"/>
            </a:rPr>
            <a:t>1.3</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類似団体との比較では</a:t>
          </a:r>
          <a:r>
            <a:rPr kumimoji="1" lang="en-US" altLang="ja-JP" sz="900" b="0" i="0" u="none" strike="noStrike" kern="0" cap="none" spc="0" normalizeH="0" baseline="0" noProof="0">
              <a:ln>
                <a:noFill/>
              </a:ln>
              <a:solidFill>
                <a:prstClr val="black"/>
              </a:solidFill>
              <a:effectLst/>
              <a:uLnTx/>
              <a:uFillTx/>
              <a:latin typeface="+mn-lt"/>
              <a:ea typeface="+mn-ea"/>
              <a:cs typeface="+mn-cs"/>
            </a:rPr>
            <a:t>2.5</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ポイント上回る結果になっている。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ja-JP" altLang="en-US" sz="900" b="0" i="0" u="none" strike="noStrike" kern="0" cap="none" spc="0" normalizeH="0" baseline="0" noProof="0">
              <a:ln>
                <a:noFill/>
              </a:ln>
              <a:solidFill>
                <a:prstClr val="black"/>
              </a:solidFill>
              <a:effectLst/>
              <a:uLnTx/>
              <a:uFillTx/>
              <a:latin typeface="+mn-lt"/>
              <a:ea typeface="+mn-ea"/>
              <a:cs typeface="+mn-cs"/>
            </a:rPr>
            <a:t>４</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年度の物件費については、</a:t>
          </a:r>
          <a:r>
            <a:rPr kumimoji="1" lang="ja-JP" altLang="en-US" sz="900" b="0" i="0" u="none" strike="noStrike" kern="0" cap="none" spc="0" normalizeH="0" baseline="0" noProof="0">
              <a:ln>
                <a:noFill/>
              </a:ln>
              <a:solidFill>
                <a:prstClr val="black"/>
              </a:solidFill>
              <a:effectLst/>
              <a:uLnTx/>
              <a:uFillTx/>
              <a:latin typeface="+mn-lt"/>
              <a:ea typeface="+mn-ea"/>
              <a:cs typeface="+mn-cs"/>
            </a:rPr>
            <a:t>図書館（分館）の指定管理委託料の増や小・中学校をはじめとした各公共施設等の増等</a:t>
          </a:r>
          <a:r>
            <a:rPr kumimoji="1" lang="ja-JP" altLang="ja-JP" sz="900" b="0" i="0" u="none" strike="noStrike" kern="0" cap="none" spc="0" normalizeH="0" baseline="0" noProof="0">
              <a:ln>
                <a:noFill/>
              </a:ln>
              <a:solidFill>
                <a:prstClr val="black"/>
              </a:solidFill>
              <a:effectLst/>
              <a:uLnTx/>
              <a:uFillTx/>
              <a:latin typeface="+mn-lt"/>
              <a:ea typeface="+mn-ea"/>
              <a:cs typeface="+mn-cs"/>
            </a:rPr>
            <a:t>などにより、経常的経費充当一般財源が前年度に比べ</a:t>
          </a:r>
          <a:r>
            <a:rPr kumimoji="1" lang="en-US" altLang="ja-JP" sz="900" b="0" i="0" u="none" strike="noStrike" kern="0" cap="none" spc="0" normalizeH="0" baseline="0" noProof="0">
              <a:ln>
                <a:noFill/>
              </a:ln>
              <a:solidFill>
                <a:prstClr val="black"/>
              </a:solidFill>
              <a:effectLst/>
              <a:uLnTx/>
              <a:uFillTx/>
              <a:latin typeface="+mn-lt"/>
              <a:ea typeface="+mn-ea"/>
              <a:cs typeface="+mn-cs"/>
            </a:rPr>
            <a:t>235,594</a:t>
          </a:r>
          <a:r>
            <a:rPr kumimoji="1" lang="ja-JP" altLang="ja-JP" sz="900" b="0" i="0" u="none" strike="noStrike" kern="0" cap="none" spc="0" normalizeH="0" baseline="0" noProof="0">
              <a:ln>
                <a:noFill/>
              </a:ln>
              <a:solidFill>
                <a:prstClr val="black"/>
              </a:solidFill>
              <a:effectLst/>
              <a:uLnTx/>
              <a:uFillTx/>
              <a:latin typeface="+mn-lt"/>
              <a:ea typeface="+mn-ea"/>
              <a:cs typeface="+mn-cs"/>
            </a:rPr>
            <a:t>千円（</a:t>
          </a:r>
          <a:r>
            <a:rPr kumimoji="1" lang="en-US" altLang="ja-JP" sz="900" b="0" i="0" u="none" strike="noStrike" kern="0" cap="none" spc="0" normalizeH="0" baseline="0" noProof="0">
              <a:ln>
                <a:noFill/>
              </a:ln>
              <a:solidFill>
                <a:prstClr val="black"/>
              </a:solidFill>
              <a:effectLst/>
              <a:uLnTx/>
              <a:uFillTx/>
              <a:latin typeface="+mn-lt"/>
              <a:ea typeface="+mn-ea"/>
              <a:cs typeface="+mn-cs"/>
            </a:rPr>
            <a:t>7.3</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となったため、経常収支比率が</a:t>
          </a:r>
          <a:r>
            <a:rPr kumimoji="1" lang="ja-JP" altLang="en-US" sz="900" b="0" i="0" u="none" strike="noStrike" kern="0" cap="none" spc="0" normalizeH="0" baseline="0" noProof="0">
              <a:ln>
                <a:noFill/>
              </a:ln>
              <a:solidFill>
                <a:prstClr val="black"/>
              </a:solidFill>
              <a:effectLst/>
              <a:uLnTx/>
              <a:uFillTx/>
              <a:latin typeface="+mn-lt"/>
              <a:ea typeface="+mn-ea"/>
              <a:cs typeface="+mn-cs"/>
            </a:rPr>
            <a:t>増となった</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今後は、委託する業務の内容等を</a:t>
          </a:r>
          <a:r>
            <a:rPr kumimoji="1" lang="ja-JP" altLang="en-US" sz="900" b="0" i="0" u="none" strike="noStrike" kern="0" cap="none" spc="0" normalizeH="0" baseline="0" noProof="0">
              <a:ln>
                <a:noFill/>
              </a:ln>
              <a:solidFill>
                <a:prstClr val="black"/>
              </a:solidFill>
              <a:effectLst/>
              <a:uLnTx/>
              <a:uFillTx/>
              <a:latin typeface="+mn-lt"/>
              <a:ea typeface="+mn-ea"/>
              <a:cs typeface="+mn-cs"/>
            </a:rPr>
            <a:t>更</a:t>
          </a:r>
          <a:r>
            <a:rPr kumimoji="1" lang="ja-JP" altLang="ja-JP" sz="900" b="0" i="0" u="none" strike="noStrike" kern="0" cap="none" spc="0" normalizeH="0" baseline="0" noProof="0">
              <a:ln>
                <a:noFill/>
              </a:ln>
              <a:solidFill>
                <a:prstClr val="black"/>
              </a:solidFill>
              <a:effectLst/>
              <a:uLnTx/>
              <a:uFillTx/>
              <a:latin typeface="+mn-lt"/>
              <a:ea typeface="+mn-ea"/>
              <a:cs typeface="+mn-cs"/>
            </a:rPr>
            <a:t>に精査し、委託の効果を高めることで、引</a:t>
          </a:r>
          <a:r>
            <a:rPr kumimoji="1" lang="ja-JP" altLang="en-US" sz="900" b="0" i="0" u="none" strike="noStrike" kern="0" cap="none" spc="0" normalizeH="0" baseline="0" noProof="0">
              <a:ln>
                <a:noFill/>
              </a:ln>
              <a:solidFill>
                <a:prstClr val="black"/>
              </a:solidFill>
              <a:effectLst/>
              <a:uLnTx/>
              <a:uFillTx/>
              <a:latin typeface="+mn-lt"/>
              <a:ea typeface="+mn-ea"/>
              <a:cs typeface="+mn-cs"/>
            </a:rPr>
            <a:t>き</a:t>
          </a:r>
          <a:r>
            <a:rPr kumimoji="1" lang="ja-JP" altLang="ja-JP" sz="900" b="0" i="0" u="none" strike="noStrike" kern="0" cap="none" spc="0" normalizeH="0" baseline="0" noProof="0">
              <a:ln>
                <a:noFill/>
              </a:ln>
              <a:solidFill>
                <a:prstClr val="black"/>
              </a:solidFill>
              <a:effectLst/>
              <a:uLnTx/>
              <a:uFillTx/>
              <a:latin typeface="+mn-lt"/>
              <a:ea typeface="+mn-ea"/>
              <a:cs typeface="+mn-cs"/>
            </a:rPr>
            <a:t>続き経費の抑制に努める。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18</xdr:row>
      <xdr:rowOff>26416</xdr:rowOff>
    </xdr:to>
    <xdr:cxnSp macro="">
      <xdr:nvCxnSpPr>
        <xdr:cNvPr id="125" name="直線コネクタ 124"/>
        <xdr:cNvCxnSpPr/>
      </xdr:nvCxnSpPr>
      <xdr:spPr>
        <a:xfrm>
          <a:off x="15671800" y="29936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78994</xdr:rowOff>
    </xdr:to>
    <xdr:cxnSp macro="">
      <xdr:nvCxnSpPr>
        <xdr:cNvPr id="128" name="直線コネクタ 127"/>
        <xdr:cNvCxnSpPr/>
      </xdr:nvCxnSpPr>
      <xdr:spPr>
        <a:xfrm>
          <a:off x="14782800" y="2984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143002</xdr:rowOff>
    </xdr:to>
    <xdr:cxnSp macro="">
      <xdr:nvCxnSpPr>
        <xdr:cNvPr id="131" name="直線コネクタ 130"/>
        <xdr:cNvCxnSpPr/>
      </xdr:nvCxnSpPr>
      <xdr:spPr>
        <a:xfrm flipV="1">
          <a:off x="13893800" y="2984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143002</xdr:rowOff>
    </xdr:to>
    <xdr:cxnSp macro="">
      <xdr:nvCxnSpPr>
        <xdr:cNvPr id="134" name="直線コネクタ 133"/>
        <xdr:cNvCxnSpPr/>
      </xdr:nvCxnSpPr>
      <xdr:spPr>
        <a:xfrm>
          <a:off x="13004800" y="3002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4" name="楕円 143"/>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5"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6" name="楕円 145"/>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7" name="テキスト ボックス 146"/>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50" name="楕円 149"/>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51" name="テキスト ボックス 150"/>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2" name="楕円 151"/>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3" name="テキスト ボックス 152"/>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扶助費は</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％で、前年度と比較し</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類似団体平均との比較では</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ポイント上回る結果となっている。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年度の扶助費については、</a:t>
          </a:r>
          <a:r>
            <a:rPr kumimoji="1" lang="ja-JP" altLang="en-US" sz="1100" b="0" i="0" baseline="0">
              <a:solidFill>
                <a:schemeClr val="dk1"/>
              </a:solidFill>
              <a:effectLst/>
              <a:latin typeface="+mn-lt"/>
              <a:ea typeface="+mn-ea"/>
              <a:cs typeface="+mn-cs"/>
            </a:rPr>
            <a:t>障害者の増加等に伴う自立支援給付費の増や</a:t>
          </a:r>
          <a:r>
            <a:rPr kumimoji="1" lang="ja-JP" altLang="ja-JP" sz="1100" b="0" i="0" baseline="0">
              <a:solidFill>
                <a:schemeClr val="dk1"/>
              </a:solidFill>
              <a:effectLst/>
              <a:latin typeface="+mn-lt"/>
              <a:ea typeface="+mn-ea"/>
              <a:cs typeface="+mn-cs"/>
            </a:rPr>
            <a:t>民間保育園運営費委託料の経常経費充当一般財源の増</a:t>
          </a:r>
          <a:r>
            <a:rPr kumimoji="1" lang="ja-JP" altLang="en-US" sz="1100" b="0" i="0" baseline="0">
              <a:solidFill>
                <a:schemeClr val="dk1"/>
              </a:solidFill>
              <a:effectLst/>
              <a:latin typeface="+mn-lt"/>
              <a:ea typeface="+mn-ea"/>
              <a:cs typeface="+mn-cs"/>
            </a:rPr>
            <a:t>等に</a:t>
          </a:r>
          <a:r>
            <a:rPr kumimoji="1" lang="ja-JP" altLang="ja-JP" sz="1100" b="0" i="0" baseline="0">
              <a:solidFill>
                <a:schemeClr val="dk1"/>
              </a:solidFill>
              <a:effectLst/>
              <a:latin typeface="+mn-lt"/>
              <a:ea typeface="+mn-ea"/>
              <a:cs typeface="+mn-cs"/>
            </a:rPr>
            <a:t>より、経常収支比率が増となった。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73660</xdr:rowOff>
    </xdr:from>
    <xdr:to>
      <xdr:col>24</xdr:col>
      <xdr:colOff>25400</xdr:colOff>
      <xdr:row>58</xdr:row>
      <xdr:rowOff>127000</xdr:rowOff>
    </xdr:to>
    <xdr:cxnSp macro="">
      <xdr:nvCxnSpPr>
        <xdr:cNvPr id="186" name="直線コネクタ 185"/>
        <xdr:cNvCxnSpPr/>
      </xdr:nvCxnSpPr>
      <xdr:spPr>
        <a:xfrm>
          <a:off x="3987800" y="10017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66040</xdr:rowOff>
    </xdr:from>
    <xdr:to>
      <xdr:col>19</xdr:col>
      <xdr:colOff>187325</xdr:colOff>
      <xdr:row>58</xdr:row>
      <xdr:rowOff>73660</xdr:rowOff>
    </xdr:to>
    <xdr:cxnSp macro="">
      <xdr:nvCxnSpPr>
        <xdr:cNvPr id="189" name="直線コネクタ 188"/>
        <xdr:cNvCxnSpPr/>
      </xdr:nvCxnSpPr>
      <xdr:spPr>
        <a:xfrm>
          <a:off x="3098800" y="1001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66040</xdr:rowOff>
    </xdr:from>
    <xdr:to>
      <xdr:col>15</xdr:col>
      <xdr:colOff>98425</xdr:colOff>
      <xdr:row>59</xdr:row>
      <xdr:rowOff>1270</xdr:rowOff>
    </xdr:to>
    <xdr:cxnSp macro="">
      <xdr:nvCxnSpPr>
        <xdr:cNvPr id="192" name="直線コネクタ 191"/>
        <xdr:cNvCxnSpPr/>
      </xdr:nvCxnSpPr>
      <xdr:spPr>
        <a:xfrm flipV="1">
          <a:off x="2209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8890</xdr:rowOff>
    </xdr:to>
    <xdr:cxnSp macro="">
      <xdr:nvCxnSpPr>
        <xdr:cNvPr id="195" name="直線コネクタ 194"/>
        <xdr:cNvCxnSpPr/>
      </xdr:nvCxnSpPr>
      <xdr:spPr>
        <a:xfrm flipV="1">
          <a:off x="1320800" y="1011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22860</xdr:rowOff>
    </xdr:from>
    <xdr:to>
      <xdr:col>20</xdr:col>
      <xdr:colOff>38100</xdr:colOff>
      <xdr:row>58</xdr:row>
      <xdr:rowOff>124460</xdr:rowOff>
    </xdr:to>
    <xdr:sp macro="" textlink="">
      <xdr:nvSpPr>
        <xdr:cNvPr id="207" name="楕円 206"/>
        <xdr:cNvSpPr/>
      </xdr:nvSpPr>
      <xdr:spPr>
        <a:xfrm>
          <a:off x="3937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109237</xdr:rowOff>
    </xdr:from>
    <xdr:ext cx="736600" cy="259045"/>
    <xdr:sp macro="" textlink="">
      <xdr:nvSpPr>
        <xdr:cNvPr id="208" name="テキスト ボックス 207"/>
        <xdr:cNvSpPr txBox="1"/>
      </xdr:nvSpPr>
      <xdr:spPr>
        <a:xfrm>
          <a:off x="3606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xdr:rowOff>
    </xdr:from>
    <xdr:to>
      <xdr:col>15</xdr:col>
      <xdr:colOff>149225</xdr:colOff>
      <xdr:row>58</xdr:row>
      <xdr:rowOff>116840</xdr:rowOff>
    </xdr:to>
    <xdr:sp macro="" textlink="">
      <xdr:nvSpPr>
        <xdr:cNvPr id="209" name="楕円 208"/>
        <xdr:cNvSpPr/>
      </xdr:nvSpPr>
      <xdr:spPr>
        <a:xfrm>
          <a:off x="3048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101617</xdr:rowOff>
    </xdr:from>
    <xdr:ext cx="762000" cy="259045"/>
    <xdr:sp macro="" textlink="">
      <xdr:nvSpPr>
        <xdr:cNvPr id="210" name="テキスト ボックス 209"/>
        <xdr:cNvSpPr txBox="1"/>
      </xdr:nvSpPr>
      <xdr:spPr>
        <a:xfrm>
          <a:off x="2717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1" name="楕円 210"/>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2" name="テキスト ボックス 211"/>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129540</xdr:rowOff>
    </xdr:from>
    <xdr:to>
      <xdr:col>6</xdr:col>
      <xdr:colOff>171450</xdr:colOff>
      <xdr:row>59</xdr:row>
      <xdr:rowOff>59690</xdr:rowOff>
    </xdr:to>
    <xdr:sp macro="" textlink="">
      <xdr:nvSpPr>
        <xdr:cNvPr id="213" name="楕円 212"/>
        <xdr:cNvSpPr/>
      </xdr:nvSpPr>
      <xdr:spPr>
        <a:xfrm>
          <a:off x="1270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44467</xdr:rowOff>
    </xdr:from>
    <xdr:ext cx="762000" cy="259045"/>
    <xdr:sp macro="" textlink="">
      <xdr:nvSpPr>
        <xdr:cNvPr id="214" name="テキスト ボックス 213"/>
        <xdr:cNvSpPr txBox="1"/>
      </xdr:nvSpPr>
      <xdr:spPr>
        <a:xfrm>
          <a:off x="939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950" b="0" i="0" u="none" strike="noStrike" kern="0" cap="none" spc="0" normalizeH="0" baseline="0" noProof="0">
              <a:ln>
                <a:noFill/>
              </a:ln>
              <a:solidFill>
                <a:prstClr val="black"/>
              </a:solidFill>
              <a:effectLst/>
              <a:uLnTx/>
              <a:uFillTx/>
              <a:latin typeface="+mn-lt"/>
              <a:ea typeface="+mn-ea"/>
              <a:cs typeface="+mn-cs"/>
            </a:rPr>
            <a:t>その他に係る経常収支比率は</a:t>
          </a:r>
          <a:r>
            <a:rPr kumimoji="1" lang="en-US" altLang="ja-JP" sz="950" b="0" i="0" u="none" strike="noStrike" kern="0" cap="none" spc="0" normalizeH="0" baseline="0" noProof="0">
              <a:ln>
                <a:noFill/>
              </a:ln>
              <a:solidFill>
                <a:prstClr val="black"/>
              </a:solidFill>
              <a:effectLst/>
              <a:uLnTx/>
              <a:uFillTx/>
              <a:latin typeface="+mn-lt"/>
              <a:ea typeface="+mn-ea"/>
              <a:cs typeface="+mn-cs"/>
            </a:rPr>
            <a:t>13.5</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ja-JP" altLang="ja-JP" sz="95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950" b="0" i="0" u="none" strike="noStrike" kern="0" cap="none" spc="0" normalizeH="0" baseline="0" noProof="0">
              <a:ln>
                <a:noFill/>
              </a:ln>
              <a:solidFill>
                <a:prstClr val="black"/>
              </a:solidFill>
              <a:effectLst/>
              <a:uLnTx/>
              <a:uFillTx/>
              <a:latin typeface="+mn-lt"/>
              <a:ea typeface="+mn-ea"/>
              <a:cs typeface="+mn-cs"/>
            </a:rPr>
            <a:t>0.5</a:t>
          </a:r>
          <a:r>
            <a:rPr kumimoji="1" lang="ja-JP" altLang="ja-JP" sz="95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950" b="0" i="0" u="none" strike="noStrike" kern="0" cap="none" spc="0" normalizeH="0" baseline="0" noProof="0">
              <a:ln>
                <a:noFill/>
              </a:ln>
              <a:solidFill>
                <a:prstClr val="black"/>
              </a:solidFill>
              <a:effectLst/>
              <a:uLnTx/>
              <a:uFillTx/>
              <a:latin typeface="+mn-lt"/>
              <a:ea typeface="+mn-ea"/>
              <a:cs typeface="+mn-cs"/>
            </a:rPr>
            <a:t>増</a:t>
          </a:r>
          <a:r>
            <a:rPr kumimoji="1" lang="ja-JP" altLang="ja-JP" sz="95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a:t>
          </a:r>
          <a:r>
            <a:rPr kumimoji="1" lang="ja-JP" altLang="ja-JP" sz="950" b="0" i="0" baseline="0">
              <a:solidFill>
                <a:schemeClr val="dk1"/>
              </a:solidFill>
              <a:effectLst/>
              <a:latin typeface="+mn-lt"/>
              <a:ea typeface="+mn-ea"/>
              <a:cs typeface="+mn-cs"/>
            </a:rPr>
            <a:t>類似団体平均との比較では</a:t>
          </a:r>
          <a:r>
            <a:rPr kumimoji="1" lang="en-US" altLang="ja-JP" sz="950" b="0" i="0" baseline="0">
              <a:solidFill>
                <a:schemeClr val="dk1"/>
              </a:solidFill>
              <a:effectLst/>
              <a:latin typeface="+mn-lt"/>
              <a:ea typeface="+mn-ea"/>
              <a:cs typeface="+mn-cs"/>
            </a:rPr>
            <a:t>0.9</a:t>
          </a:r>
          <a:r>
            <a:rPr kumimoji="1" lang="ja-JP" altLang="ja-JP" sz="950" b="0" i="0" baseline="0">
              <a:solidFill>
                <a:schemeClr val="dk1"/>
              </a:solidFill>
              <a:effectLst/>
              <a:latin typeface="+mn-lt"/>
              <a:ea typeface="+mn-ea"/>
              <a:cs typeface="+mn-cs"/>
            </a:rPr>
            <a:t>ポイント上回る結果となっている。</a:t>
          </a:r>
          <a:endParaRPr lang="ja-JP" altLang="ja-JP" sz="9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a:t>
          </a:r>
          <a:r>
            <a:rPr kumimoji="1" lang="ja-JP" altLang="ja-JP" sz="950" b="0" i="0" u="none" strike="noStrike" kern="0" cap="none" spc="0" normalizeH="0" baseline="0" noProof="0">
              <a:ln>
                <a:noFill/>
              </a:ln>
              <a:solidFill>
                <a:prstClr val="black"/>
              </a:solidFill>
              <a:effectLst/>
              <a:uLnTx/>
              <a:uFillTx/>
              <a:latin typeface="+mn-lt"/>
              <a:ea typeface="+mn-ea"/>
              <a:cs typeface="+mn-cs"/>
            </a:rPr>
            <a:t>令和</a:t>
          </a:r>
          <a:r>
            <a:rPr kumimoji="1" lang="ja-JP" altLang="en-US" sz="950" b="0" i="0" u="none" strike="noStrike" kern="0" cap="none" spc="0" normalizeH="0" baseline="0" noProof="0">
              <a:ln>
                <a:noFill/>
              </a:ln>
              <a:solidFill>
                <a:prstClr val="black"/>
              </a:solidFill>
              <a:effectLst/>
              <a:uLnTx/>
              <a:uFillTx/>
              <a:latin typeface="+mn-lt"/>
              <a:ea typeface="+mn-ea"/>
              <a:cs typeface="+mn-cs"/>
            </a:rPr>
            <a:t>４</a:t>
          </a:r>
          <a:r>
            <a:rPr kumimoji="1" lang="ja-JP" altLang="ja-JP" sz="950" b="0" i="0" u="none" strike="noStrike" kern="0" cap="none" spc="0" normalizeH="0" baseline="0" noProof="0">
              <a:ln>
                <a:noFill/>
              </a:ln>
              <a:solidFill>
                <a:prstClr val="black"/>
              </a:solidFill>
              <a:effectLst/>
              <a:uLnTx/>
              <a:uFillTx/>
              <a:latin typeface="+mn-lt"/>
              <a:ea typeface="+mn-ea"/>
              <a:cs typeface="+mn-cs"/>
            </a:rPr>
            <a:t>年度の繰出金については、</a:t>
          </a:r>
          <a:r>
            <a:rPr kumimoji="1" lang="ja-JP" altLang="en-US" sz="950" b="0" i="0" u="none" strike="noStrike" kern="0" cap="none" spc="0" normalizeH="0" baseline="0" noProof="0">
              <a:ln>
                <a:noFill/>
              </a:ln>
              <a:solidFill>
                <a:prstClr val="black"/>
              </a:solidFill>
              <a:effectLst/>
              <a:uLnTx/>
              <a:uFillTx/>
              <a:latin typeface="+mn-lt"/>
              <a:ea typeface="+mn-ea"/>
              <a:cs typeface="+mn-cs"/>
            </a:rPr>
            <a:t>高齢化等による後期高齢者医療特別会計繰出金や介護保険事業特別会計繰出金の増により、</a:t>
          </a:r>
          <a:r>
            <a:rPr kumimoji="1" lang="ja-JP" altLang="ja-JP" sz="950" b="0" i="0" u="none" strike="noStrike" kern="0" cap="none" spc="0" normalizeH="0" baseline="0" noProof="0">
              <a:ln>
                <a:noFill/>
              </a:ln>
              <a:solidFill>
                <a:prstClr val="black"/>
              </a:solidFill>
              <a:effectLst/>
              <a:uLnTx/>
              <a:uFillTx/>
              <a:latin typeface="+mn-lt"/>
              <a:ea typeface="+mn-ea"/>
              <a:cs typeface="+mn-cs"/>
            </a:rPr>
            <a:t>経常的経費充当一般財源が前年度に比べ、</a:t>
          </a:r>
          <a:r>
            <a:rPr kumimoji="1" lang="en-US" altLang="ja-JP" sz="950" b="0" i="0" u="none" strike="noStrike" kern="0" cap="none" spc="0" normalizeH="0" baseline="0" noProof="0">
              <a:ln>
                <a:noFill/>
              </a:ln>
              <a:solidFill>
                <a:prstClr val="black"/>
              </a:solidFill>
              <a:effectLst/>
              <a:uLnTx/>
              <a:uFillTx/>
              <a:latin typeface="+mn-lt"/>
              <a:ea typeface="+mn-ea"/>
              <a:cs typeface="+mn-cs"/>
            </a:rPr>
            <a:t>88,446</a:t>
          </a:r>
          <a:r>
            <a:rPr kumimoji="1" lang="ja-JP" altLang="ja-JP" sz="950" b="0" i="0" u="none" strike="noStrike" kern="0" cap="none" spc="0" normalizeH="0" baseline="0" noProof="0">
              <a:ln>
                <a:noFill/>
              </a:ln>
              <a:solidFill>
                <a:prstClr val="black"/>
              </a:solidFill>
              <a:effectLst/>
              <a:uLnTx/>
              <a:uFillTx/>
              <a:latin typeface="+mn-lt"/>
              <a:ea typeface="+mn-ea"/>
              <a:cs typeface="+mn-cs"/>
            </a:rPr>
            <a:t>千円（</a:t>
          </a:r>
          <a:r>
            <a:rPr kumimoji="1" lang="en-US" altLang="ja-JP" sz="950" b="0" i="0" u="none" strike="noStrike" kern="0" cap="none" spc="0" normalizeH="0" baseline="0" noProof="0">
              <a:ln>
                <a:noFill/>
              </a:ln>
              <a:solidFill>
                <a:prstClr val="black"/>
              </a:solidFill>
              <a:effectLst/>
              <a:uLnTx/>
              <a:uFillTx/>
              <a:latin typeface="+mn-lt"/>
              <a:ea typeface="+mn-ea"/>
              <a:cs typeface="+mn-cs"/>
            </a:rPr>
            <a:t>4.0</a:t>
          </a:r>
          <a:r>
            <a:rPr kumimoji="1" lang="ja-JP" altLang="ja-JP" sz="950" b="0" i="0" u="none" strike="noStrike" kern="0" cap="none" spc="0" normalizeH="0" baseline="0" noProof="0">
              <a:ln>
                <a:noFill/>
              </a:ln>
              <a:solidFill>
                <a:prstClr val="black"/>
              </a:solidFill>
              <a:effectLst/>
              <a:uLnTx/>
              <a:uFillTx/>
              <a:latin typeface="+mn-lt"/>
              <a:ea typeface="+mn-ea"/>
              <a:cs typeface="+mn-cs"/>
            </a:rPr>
            <a:t>％）の</a:t>
          </a:r>
          <a:r>
            <a:rPr kumimoji="1" lang="ja-JP" altLang="en-US" sz="950" b="0" i="0" u="none" strike="noStrike" kern="0" cap="none" spc="0" normalizeH="0" baseline="0" noProof="0">
              <a:ln>
                <a:noFill/>
              </a:ln>
              <a:solidFill>
                <a:prstClr val="black"/>
              </a:solidFill>
              <a:effectLst/>
              <a:uLnTx/>
              <a:uFillTx/>
              <a:latin typeface="+mn-lt"/>
              <a:ea typeface="+mn-ea"/>
              <a:cs typeface="+mn-cs"/>
            </a:rPr>
            <a:t>増</a:t>
          </a:r>
          <a:r>
            <a:rPr kumimoji="1" lang="ja-JP" altLang="ja-JP" sz="950" b="0" i="0" u="none" strike="noStrike" kern="0" cap="none" spc="0" normalizeH="0" baseline="0" noProof="0">
              <a:ln>
                <a:noFill/>
              </a:ln>
              <a:solidFill>
                <a:prstClr val="black"/>
              </a:solidFill>
              <a:effectLst/>
              <a:uLnTx/>
              <a:uFillTx/>
              <a:latin typeface="+mn-lt"/>
              <a:ea typeface="+mn-ea"/>
              <a:cs typeface="+mn-cs"/>
            </a:rPr>
            <a:t>となったことにより経常収支比率が</a:t>
          </a:r>
          <a:r>
            <a:rPr kumimoji="1" lang="ja-JP" altLang="en-US" sz="950" b="0" i="0" u="none" strike="noStrike" kern="0" cap="none" spc="0" normalizeH="0" baseline="0" noProof="0">
              <a:ln>
                <a:noFill/>
              </a:ln>
              <a:solidFill>
                <a:prstClr val="black"/>
              </a:solidFill>
              <a:effectLst/>
              <a:uLnTx/>
              <a:uFillTx/>
              <a:latin typeface="+mn-lt"/>
              <a:ea typeface="+mn-ea"/>
              <a:cs typeface="+mn-cs"/>
            </a:rPr>
            <a:t>増加</a:t>
          </a:r>
          <a:r>
            <a:rPr kumimoji="1" lang="ja-JP" altLang="ja-JP" sz="95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今後も特別会計への繰出金については、経費の節減等により、抑制に努める。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88900</xdr:rowOff>
    </xdr:to>
    <xdr:cxnSp macro="">
      <xdr:nvCxnSpPr>
        <xdr:cNvPr id="247" name="直線コネクタ 246"/>
        <xdr:cNvCxnSpPr/>
      </xdr:nvCxnSpPr>
      <xdr:spPr>
        <a:xfrm>
          <a:off x="15671800" y="9969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58</xdr:row>
      <xdr:rowOff>25400</xdr:rowOff>
    </xdr:to>
    <xdr:cxnSp macro="">
      <xdr:nvCxnSpPr>
        <xdr:cNvPr id="250" name="直線コネクタ 249"/>
        <xdr:cNvCxnSpPr/>
      </xdr:nvCxnSpPr>
      <xdr:spPr>
        <a:xfrm>
          <a:off x="14782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60</xdr:row>
      <xdr:rowOff>63500</xdr:rowOff>
    </xdr:to>
    <xdr:cxnSp macro="">
      <xdr:nvCxnSpPr>
        <xdr:cNvPr id="253" name="直線コネクタ 252"/>
        <xdr:cNvCxnSpPr/>
      </xdr:nvCxnSpPr>
      <xdr:spPr>
        <a:xfrm flipV="1">
          <a:off x="13893800" y="99441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63500</xdr:rowOff>
    </xdr:to>
    <xdr:cxnSp macro="">
      <xdr:nvCxnSpPr>
        <xdr:cNvPr id="256" name="直線コネクタ 255"/>
        <xdr:cNvCxnSpPr/>
      </xdr:nvCxnSpPr>
      <xdr:spPr>
        <a:xfrm>
          <a:off x="13004800" y="10185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6" name="楕円 265"/>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7"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68" name="楕円 267"/>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60977</xdr:rowOff>
    </xdr:from>
    <xdr:ext cx="736600" cy="259045"/>
    <xdr:sp macro="" textlink="">
      <xdr:nvSpPr>
        <xdr:cNvPr id="269" name="テキスト ボックス 268"/>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0" name="楕円 269"/>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71" name="テキスト ボックス 270"/>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xdr:rowOff>
    </xdr:from>
    <xdr:to>
      <xdr:col>69</xdr:col>
      <xdr:colOff>142875</xdr:colOff>
      <xdr:row>60</xdr:row>
      <xdr:rowOff>114300</xdr:rowOff>
    </xdr:to>
    <xdr:sp macro="" textlink="">
      <xdr:nvSpPr>
        <xdr:cNvPr id="272" name="楕円 271"/>
        <xdr:cNvSpPr/>
      </xdr:nvSpPr>
      <xdr:spPr>
        <a:xfrm>
          <a:off x="13843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99077</xdr:rowOff>
    </xdr:from>
    <xdr:ext cx="762000" cy="259045"/>
    <xdr:sp macro="" textlink="">
      <xdr:nvSpPr>
        <xdr:cNvPr id="273" name="テキスト ボックス 272"/>
        <xdr:cNvSpPr txBox="1"/>
      </xdr:nvSpPr>
      <xdr:spPr>
        <a:xfrm>
          <a:off x="13512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4" name="楕円 273"/>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5" name="テキスト ボックス 274"/>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補助費等は</a:t>
          </a:r>
          <a:r>
            <a:rPr kumimoji="1" lang="en-US" altLang="ja-JP" sz="1000" b="0" i="0" u="none" strike="noStrike" kern="0" cap="none" spc="0" normalizeH="0" baseline="0" noProof="0">
              <a:ln>
                <a:noFill/>
              </a:ln>
              <a:solidFill>
                <a:prstClr val="black"/>
              </a:solidFill>
              <a:effectLst/>
              <a:uLnTx/>
              <a:uFillTx/>
              <a:latin typeface="+mn-lt"/>
              <a:ea typeface="+mn-ea"/>
              <a:cs typeface="+mn-cs"/>
            </a:rPr>
            <a:t>9.9</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％で、前年度と比較し</a:t>
          </a:r>
          <a:r>
            <a:rPr kumimoji="1" lang="en-US" altLang="ja-JP" sz="1000" b="0" i="0" u="none" strike="noStrike" kern="0" cap="none" spc="0" normalizeH="0" baseline="0" noProof="0">
              <a:ln>
                <a:noFill/>
              </a:ln>
              <a:solidFill>
                <a:prstClr val="black"/>
              </a:solidFill>
              <a:effectLst/>
              <a:uLnTx/>
              <a:uFillTx/>
              <a:latin typeface="+mn-lt"/>
              <a:ea typeface="+mn-ea"/>
              <a:cs typeface="+mn-cs"/>
            </a:rPr>
            <a:t>0.3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類似団体との比較では</a:t>
          </a:r>
          <a:r>
            <a:rPr kumimoji="1" lang="en-US" altLang="ja-JP" sz="1000" b="0" i="0" u="none" strike="noStrike" kern="0" cap="none" spc="0" normalizeH="0" baseline="0" noProof="0">
              <a:ln>
                <a:noFill/>
              </a:ln>
              <a:solidFill>
                <a:prstClr val="black"/>
              </a:solidFill>
              <a:effectLst/>
              <a:uLnTx/>
              <a:uFillTx/>
              <a:latin typeface="+mn-lt"/>
              <a:ea typeface="+mn-ea"/>
              <a:cs typeface="+mn-cs"/>
            </a:rPr>
            <a:t>2.4</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ポイント下回る結果になっている。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年度の補助費等については、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消防事務委託料の減等</a:t>
          </a:r>
          <a:r>
            <a:rPr kumimoji="1" lang="ja-JP" altLang="ja-JP" sz="1000" b="0" i="0" u="none" strike="noStrike" kern="0" cap="none" spc="0" normalizeH="0" baseline="0" noProof="0">
              <a:ln>
                <a:noFill/>
              </a:ln>
              <a:solidFill>
                <a:prstClr val="black"/>
              </a:solidFill>
              <a:effectLst/>
              <a:uLnTx/>
              <a:uFillTx/>
              <a:latin typeface="+mn-lt"/>
              <a:ea typeface="+mn-ea"/>
              <a:cs typeface="+mn-cs"/>
            </a:rPr>
            <a:t>により、経常的経費充当一般財源が前年度に比べ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64,323</a:t>
          </a:r>
          <a:r>
            <a:rPr kumimoji="1" lang="ja-JP" altLang="ja-JP" sz="1000" b="0" i="0" u="none" strike="noStrike" kern="0" cap="none" spc="0" normalizeH="0" baseline="0" noProof="0">
              <a:ln>
                <a:noFill/>
              </a:ln>
              <a:solidFill>
                <a:prstClr val="black"/>
              </a:solidFill>
              <a:effectLst/>
              <a:uLnTx/>
              <a:uFillTx/>
              <a:latin typeface="+mn-lt"/>
              <a:ea typeface="+mn-ea"/>
              <a:cs typeface="+mn-cs"/>
            </a:rPr>
            <a:t>千円（</a:t>
          </a:r>
          <a:r>
            <a:rPr kumimoji="1" lang="en-US" altLang="ja-JP" sz="1000" b="0" i="0" u="none" strike="noStrike" kern="0" cap="none" spc="0" normalizeH="0" baseline="0" noProof="0">
              <a:ln>
                <a:noFill/>
              </a:ln>
              <a:solidFill>
                <a:prstClr val="black"/>
              </a:solidFill>
              <a:effectLst/>
              <a:uLnTx/>
              <a:uFillTx/>
              <a:latin typeface="+mn-lt"/>
              <a:ea typeface="+mn-ea"/>
              <a:cs typeface="+mn-cs"/>
            </a:rPr>
            <a:t>3.4</a:t>
          </a:r>
          <a:r>
            <a:rPr kumimoji="1" lang="ja-JP" altLang="ja-JP" sz="1000" b="0" i="0" u="none" strike="noStrike" kern="0" cap="none" spc="0" normalizeH="0" baseline="0" noProof="0">
              <a:ln>
                <a:noFill/>
              </a:ln>
              <a:solidFill>
                <a:prstClr val="black"/>
              </a:solidFill>
              <a:effectLst/>
              <a:uLnTx/>
              <a:uFillTx/>
              <a:latin typeface="+mn-lt"/>
              <a:ea typeface="+mn-ea"/>
              <a:cs typeface="+mn-cs"/>
            </a:rPr>
            <a:t>％）の</a:t>
          </a:r>
          <a:r>
            <a:rPr kumimoji="1" lang="ja-JP" altLang="en-US" sz="1000" b="0" i="0" u="none" strike="noStrike" kern="0" cap="none" spc="0" normalizeH="0" baseline="0" noProof="0">
              <a:ln>
                <a:noFill/>
              </a:ln>
              <a:solidFill>
                <a:prstClr val="black"/>
              </a:solidFill>
              <a:effectLst/>
              <a:uLnTx/>
              <a:uFillTx/>
              <a:latin typeface="+mn-lt"/>
              <a:ea typeface="+mn-ea"/>
              <a:cs typeface="+mn-cs"/>
            </a:rPr>
            <a:t>減</a:t>
          </a:r>
          <a:r>
            <a:rPr kumimoji="1" lang="ja-JP" altLang="ja-JP" sz="1000" b="0" i="0" u="none" strike="noStrike" kern="0" cap="none" spc="0" normalizeH="0" baseline="0" noProof="0">
              <a:ln>
                <a:noFill/>
              </a:ln>
              <a:solidFill>
                <a:prstClr val="black"/>
              </a:solidFill>
              <a:effectLst/>
              <a:uLnTx/>
              <a:uFillTx/>
              <a:latin typeface="+mn-lt"/>
              <a:ea typeface="+mn-ea"/>
              <a:cs typeface="+mn-cs"/>
            </a:rPr>
            <a:t>とな</a:t>
          </a:r>
          <a:r>
            <a:rPr kumimoji="1" lang="ja-JP" altLang="en-US" sz="1000" b="0" i="0" u="none" strike="noStrike" kern="0" cap="none" spc="0" normalizeH="0" baseline="0" noProof="0">
              <a:ln>
                <a:noFill/>
              </a:ln>
              <a:solidFill>
                <a:prstClr val="black"/>
              </a:solidFill>
              <a:effectLst/>
              <a:uLnTx/>
              <a:uFillTx/>
              <a:latin typeface="+mn-lt"/>
              <a:ea typeface="+mn-ea"/>
              <a:cs typeface="+mn-cs"/>
            </a:rPr>
            <a:t>り、</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a:t>
          </a:r>
          <a:r>
            <a:rPr kumimoji="1" lang="ja-JP" altLang="en-US" sz="1000" b="0" i="0" u="none" strike="noStrike" kern="0" cap="none" spc="0" normalizeH="0" baseline="0" noProof="0">
              <a:ln>
                <a:noFill/>
              </a:ln>
              <a:solidFill>
                <a:prstClr val="black"/>
              </a:solidFill>
              <a:effectLst/>
              <a:uLnTx/>
              <a:uFillTx/>
              <a:latin typeface="+mn-lt"/>
              <a:ea typeface="+mn-ea"/>
              <a:cs typeface="+mn-cs"/>
            </a:rPr>
            <a:t>は減となった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今後は、社会状況等の変化を踏まえ、目的、効果及び必要性を引</a:t>
          </a:r>
          <a:r>
            <a:rPr kumimoji="1" lang="ja-JP" altLang="en-US" sz="1000" b="0" i="0" u="none" strike="noStrike" kern="0" cap="none" spc="0" normalizeH="0" baseline="0" noProof="0">
              <a:ln>
                <a:noFill/>
              </a:ln>
              <a:solidFill>
                <a:prstClr val="black"/>
              </a:solidFill>
              <a:effectLst/>
              <a:uLnTx/>
              <a:uFillTx/>
              <a:latin typeface="+mn-lt"/>
              <a:ea typeface="+mn-ea"/>
              <a:cs typeface="+mn-cs"/>
            </a:rPr>
            <a:t>き</a:t>
          </a:r>
          <a:r>
            <a:rPr kumimoji="1" lang="ja-JP" altLang="ja-JP" sz="1000" b="0" i="0" u="none" strike="noStrike" kern="0" cap="none" spc="0" normalizeH="0" baseline="0" noProof="0">
              <a:ln>
                <a:noFill/>
              </a:ln>
              <a:solidFill>
                <a:prstClr val="black"/>
              </a:solidFill>
              <a:effectLst/>
              <a:uLnTx/>
              <a:uFillTx/>
              <a:latin typeface="+mn-lt"/>
              <a:ea typeface="+mn-ea"/>
              <a:cs typeface="+mn-cs"/>
            </a:rPr>
            <a:t>続き検討し、適正化に努める。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21844</xdr:rowOff>
    </xdr:to>
    <xdr:cxnSp macro="">
      <xdr:nvCxnSpPr>
        <xdr:cNvPr id="305" name="直線コネクタ 304"/>
        <xdr:cNvCxnSpPr/>
      </xdr:nvCxnSpPr>
      <xdr:spPr>
        <a:xfrm flipV="1">
          <a:off x="15671800" y="6180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30988</xdr:rowOff>
    </xdr:to>
    <xdr:cxnSp macro="">
      <xdr:nvCxnSpPr>
        <xdr:cNvPr id="308" name="直線コネクタ 307"/>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58420</xdr:rowOff>
    </xdr:to>
    <xdr:cxnSp macro="">
      <xdr:nvCxnSpPr>
        <xdr:cNvPr id="311" name="直線コネクタ 310"/>
        <xdr:cNvCxnSpPr/>
      </xdr:nvCxnSpPr>
      <xdr:spPr>
        <a:xfrm flipV="1">
          <a:off x="13893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58420</xdr:rowOff>
    </xdr:to>
    <xdr:cxnSp macro="">
      <xdr:nvCxnSpPr>
        <xdr:cNvPr id="314" name="直線コネクタ 313"/>
        <xdr:cNvCxnSpPr/>
      </xdr:nvCxnSpPr>
      <xdr:spPr>
        <a:xfrm>
          <a:off x="13004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4" name="楕円 323"/>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5"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6" name="楕円 32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7" name="テキスト ボックス 32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0" name="楕円 329"/>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1" name="テキスト ボックス 330"/>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2" name="楕円 331"/>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3" name="テキスト ボックス 33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公債費は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9.7</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％で、前年度と比較し</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0.1</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類似団体平均との比較では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4.6</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ポイント下回る結果となっている。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令和</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４</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年度の公債費については、臨時財政対策債以外の地方債の償還が進んできているところではあるが、臨時財政対策債の元金償還額が前年度と比較し、</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67,047</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千円（</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6.0</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％）の増とな</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る等</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、経常経費充当一般財源は</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25,344</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％）の増となった。</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今後予定される公共施設等の更新に関しては、将来負担を見据え、地方債発行額の抑制に努める。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75</xdr:row>
      <xdr:rowOff>170435</xdr:rowOff>
    </xdr:to>
    <xdr:cxnSp macro="">
      <xdr:nvCxnSpPr>
        <xdr:cNvPr id="363" name="直線コネクタ 362"/>
        <xdr:cNvCxnSpPr/>
      </xdr:nvCxnSpPr>
      <xdr:spPr>
        <a:xfrm>
          <a:off x="3987800" y="13024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8128</xdr:rowOff>
    </xdr:to>
    <xdr:cxnSp macro="">
      <xdr:nvCxnSpPr>
        <xdr:cNvPr id="366" name="直線コネクタ 365"/>
        <xdr:cNvCxnSpPr/>
      </xdr:nvCxnSpPr>
      <xdr:spPr>
        <a:xfrm flipV="1">
          <a:off x="3098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8128</xdr:rowOff>
    </xdr:to>
    <xdr:cxnSp macro="">
      <xdr:nvCxnSpPr>
        <xdr:cNvPr id="369" name="直線コネクタ 368"/>
        <xdr:cNvCxnSpPr/>
      </xdr:nvCxnSpPr>
      <xdr:spPr>
        <a:xfrm>
          <a:off x="2209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75</xdr:row>
      <xdr:rowOff>161289</xdr:rowOff>
    </xdr:to>
    <xdr:cxnSp macro="">
      <xdr:nvCxnSpPr>
        <xdr:cNvPr id="372" name="直線コネクタ 371"/>
        <xdr:cNvCxnSpPr/>
      </xdr:nvCxnSpPr>
      <xdr:spPr>
        <a:xfrm>
          <a:off x="1320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82" name="楕円 381"/>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136161</xdr:rowOff>
    </xdr:from>
    <xdr:ext cx="762000" cy="259045"/>
    <xdr:sp macro="" textlink="">
      <xdr:nvSpPr>
        <xdr:cNvPr id="383"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84" name="楕円 383"/>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85" name="テキスト ボックス 384"/>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86" name="楕円 385"/>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87" name="テキスト ボックス 386"/>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8" name="楕円 387"/>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9" name="テキスト ボックス 388"/>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0" name="楕円 389"/>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1" name="テキスト ボックス 390"/>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公債費以外に係る経常収支比率は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83.1</a:t>
          </a:r>
          <a:r>
            <a:rPr kumimoji="1" lang="ja-JP" altLang="ja-JP" sz="1100" b="0" i="0" u="none" strike="noStrike" kern="0" cap="none" spc="0" normalizeH="0" baseline="0" noProof="0">
              <a:ln>
                <a:noFill/>
              </a:ln>
              <a:solidFill>
                <a:prstClr val="black"/>
              </a:solidFill>
              <a:effectLst/>
              <a:uLnTx/>
              <a:uFillTx/>
              <a:latin typeface="+mn-lt"/>
              <a:ea typeface="+mn-ea"/>
              <a:cs typeface="+mn-cs"/>
            </a:rPr>
            <a:t>％で、前年度と比較して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類似団体平均との比較では、扶助費が大きく類似団体平均を上回ることなどにより、</a:t>
          </a: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75564</xdr:rowOff>
    </xdr:to>
    <xdr:cxnSp macro="">
      <xdr:nvCxnSpPr>
        <xdr:cNvPr id="420" name="直線コネクタ 419"/>
        <xdr:cNvCxnSpPr/>
      </xdr:nvCxnSpPr>
      <xdr:spPr>
        <a:xfrm>
          <a:off x="15671800" y="13340080"/>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24130</xdr:rowOff>
    </xdr:to>
    <xdr:cxnSp macro="">
      <xdr:nvCxnSpPr>
        <xdr:cNvPr id="423" name="直線コネクタ 422"/>
        <xdr:cNvCxnSpPr/>
      </xdr:nvCxnSpPr>
      <xdr:spPr>
        <a:xfrm flipV="1">
          <a:off x="14782800" y="13340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79</xdr:row>
      <xdr:rowOff>132714</xdr:rowOff>
    </xdr:to>
    <xdr:cxnSp macro="">
      <xdr:nvCxnSpPr>
        <xdr:cNvPr id="426" name="直線コネクタ 425"/>
        <xdr:cNvCxnSpPr/>
      </xdr:nvCxnSpPr>
      <xdr:spPr>
        <a:xfrm flipV="1">
          <a:off x="13893800" y="13397230"/>
          <a:ext cx="889000" cy="2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xdr:rowOff>
    </xdr:from>
    <xdr:to>
      <xdr:col>69</xdr:col>
      <xdr:colOff>92075</xdr:colOff>
      <xdr:row>79</xdr:row>
      <xdr:rowOff>132714</xdr:rowOff>
    </xdr:to>
    <xdr:cxnSp macro="">
      <xdr:nvCxnSpPr>
        <xdr:cNvPr id="429" name="直線コネクタ 428"/>
        <xdr:cNvCxnSpPr/>
      </xdr:nvCxnSpPr>
      <xdr:spPr>
        <a:xfrm>
          <a:off x="13004800" y="1355725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24764</xdr:rowOff>
    </xdr:from>
    <xdr:to>
      <xdr:col>82</xdr:col>
      <xdr:colOff>158750</xdr:colOff>
      <xdr:row>78</xdr:row>
      <xdr:rowOff>126364</xdr:rowOff>
    </xdr:to>
    <xdr:sp macro="" textlink="">
      <xdr:nvSpPr>
        <xdr:cNvPr id="439" name="楕円 438"/>
        <xdr:cNvSpPr/>
      </xdr:nvSpPr>
      <xdr:spPr>
        <a:xfrm>
          <a:off x="164592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168291</xdr:rowOff>
    </xdr:from>
    <xdr:ext cx="762000" cy="259045"/>
    <xdr:sp macro="" textlink="">
      <xdr:nvSpPr>
        <xdr:cNvPr id="440" name="公債費以外該当値テキスト"/>
        <xdr:cNvSpPr txBox="1"/>
      </xdr:nvSpPr>
      <xdr:spPr>
        <a:xfrm>
          <a:off x="165989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1" name="楕円 440"/>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2" name="テキスト ボックス 441"/>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3" name="楕円 442"/>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44" name="テキスト ボックス 443"/>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81914</xdr:rowOff>
    </xdr:from>
    <xdr:to>
      <xdr:col>69</xdr:col>
      <xdr:colOff>142875</xdr:colOff>
      <xdr:row>80</xdr:row>
      <xdr:rowOff>12064</xdr:rowOff>
    </xdr:to>
    <xdr:sp macro="" textlink="">
      <xdr:nvSpPr>
        <xdr:cNvPr id="445" name="楕円 444"/>
        <xdr:cNvSpPr/>
      </xdr:nvSpPr>
      <xdr:spPr>
        <a:xfrm>
          <a:off x="13843000" y="13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168291</xdr:rowOff>
    </xdr:from>
    <xdr:ext cx="762000" cy="259045"/>
    <xdr:sp macro="" textlink="">
      <xdr:nvSpPr>
        <xdr:cNvPr id="446" name="テキスト ボックス 445"/>
        <xdr:cNvSpPr txBox="1"/>
      </xdr:nvSpPr>
      <xdr:spPr>
        <a:xfrm>
          <a:off x="13512800" y="13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47" name="楕円 446"/>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48" name="テキスト ボックス 447"/>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97415</xdr:rowOff>
    </xdr:from>
    <xdr:to>
      <xdr:col>29</xdr:col>
      <xdr:colOff>127000</xdr:colOff>
      <xdr:row>19</xdr:row>
      <xdr:rowOff>98230</xdr:rowOff>
    </xdr:to>
    <xdr:cxnSp macro="">
      <xdr:nvCxnSpPr>
        <xdr:cNvPr id="54" name="直線コネクタ 53"/>
        <xdr:cNvCxnSpPr/>
      </xdr:nvCxnSpPr>
      <xdr:spPr bwMode="auto">
        <a:xfrm>
          <a:off x="5003800" y="3402590"/>
          <a:ext cx="6477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95629</xdr:rowOff>
    </xdr:from>
    <xdr:to>
      <xdr:col>26</xdr:col>
      <xdr:colOff>50800</xdr:colOff>
      <xdr:row>19</xdr:row>
      <xdr:rowOff>97415</xdr:rowOff>
    </xdr:to>
    <xdr:cxnSp macro="">
      <xdr:nvCxnSpPr>
        <xdr:cNvPr id="57" name="直線コネクタ 56"/>
        <xdr:cNvCxnSpPr/>
      </xdr:nvCxnSpPr>
      <xdr:spPr bwMode="auto">
        <a:xfrm>
          <a:off x="4305300" y="3400804"/>
          <a:ext cx="698500" cy="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84271</xdr:rowOff>
    </xdr:from>
    <xdr:to>
      <xdr:col>22</xdr:col>
      <xdr:colOff>114300</xdr:colOff>
      <xdr:row>19</xdr:row>
      <xdr:rowOff>95629</xdr:rowOff>
    </xdr:to>
    <xdr:cxnSp macro="">
      <xdr:nvCxnSpPr>
        <xdr:cNvPr id="60" name="直線コネクタ 59"/>
        <xdr:cNvCxnSpPr/>
      </xdr:nvCxnSpPr>
      <xdr:spPr bwMode="auto">
        <a:xfrm>
          <a:off x="3606800" y="3389446"/>
          <a:ext cx="698500" cy="1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84271</xdr:rowOff>
    </xdr:from>
    <xdr:to>
      <xdr:col>18</xdr:col>
      <xdr:colOff>177800</xdr:colOff>
      <xdr:row>19</xdr:row>
      <xdr:rowOff>98487</xdr:rowOff>
    </xdr:to>
    <xdr:cxnSp macro="">
      <xdr:nvCxnSpPr>
        <xdr:cNvPr id="63" name="直線コネクタ 62"/>
        <xdr:cNvCxnSpPr/>
      </xdr:nvCxnSpPr>
      <xdr:spPr bwMode="auto">
        <a:xfrm flipV="1">
          <a:off x="2908300" y="3389446"/>
          <a:ext cx="698500" cy="1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47430</xdr:rowOff>
    </xdr:from>
    <xdr:to>
      <xdr:col>29</xdr:col>
      <xdr:colOff>177800</xdr:colOff>
      <xdr:row>19</xdr:row>
      <xdr:rowOff>149030</xdr:rowOff>
    </xdr:to>
    <xdr:sp macro="" textlink="">
      <xdr:nvSpPr>
        <xdr:cNvPr id="73" name="楕円 72"/>
        <xdr:cNvSpPr/>
      </xdr:nvSpPr>
      <xdr:spPr bwMode="auto">
        <a:xfrm>
          <a:off x="5600700" y="335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127457</xdr:rowOff>
    </xdr:from>
    <xdr:ext cx="762000" cy="259045"/>
    <xdr:sp macro="" textlink="">
      <xdr:nvSpPr>
        <xdr:cNvPr id="74" name="人口1人当たり決算額の推移該当値テキスト130"/>
        <xdr:cNvSpPr txBox="1"/>
      </xdr:nvSpPr>
      <xdr:spPr>
        <a:xfrm>
          <a:off x="5740400" y="32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46615</xdr:rowOff>
    </xdr:from>
    <xdr:to>
      <xdr:col>26</xdr:col>
      <xdr:colOff>101600</xdr:colOff>
      <xdr:row>19</xdr:row>
      <xdr:rowOff>148215</xdr:rowOff>
    </xdr:to>
    <xdr:sp macro="" textlink="">
      <xdr:nvSpPr>
        <xdr:cNvPr id="75" name="楕円 74"/>
        <xdr:cNvSpPr/>
      </xdr:nvSpPr>
      <xdr:spPr bwMode="auto">
        <a:xfrm>
          <a:off x="4953000" y="335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132992</xdr:rowOff>
    </xdr:from>
    <xdr:ext cx="736600" cy="259045"/>
    <xdr:sp macro="" textlink="">
      <xdr:nvSpPr>
        <xdr:cNvPr id="76" name="テキスト ボックス 75"/>
        <xdr:cNvSpPr txBox="1"/>
      </xdr:nvSpPr>
      <xdr:spPr>
        <a:xfrm>
          <a:off x="4622800" y="3438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44829</xdr:rowOff>
    </xdr:from>
    <xdr:to>
      <xdr:col>22</xdr:col>
      <xdr:colOff>165100</xdr:colOff>
      <xdr:row>19</xdr:row>
      <xdr:rowOff>146429</xdr:rowOff>
    </xdr:to>
    <xdr:sp macro="" textlink="">
      <xdr:nvSpPr>
        <xdr:cNvPr id="77" name="楕円 76"/>
        <xdr:cNvSpPr/>
      </xdr:nvSpPr>
      <xdr:spPr bwMode="auto">
        <a:xfrm>
          <a:off x="4254500" y="335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131206</xdr:rowOff>
    </xdr:from>
    <xdr:ext cx="762000" cy="259045"/>
    <xdr:sp macro="" textlink="">
      <xdr:nvSpPr>
        <xdr:cNvPr id="78" name="テキスト ボックス 77"/>
        <xdr:cNvSpPr txBox="1"/>
      </xdr:nvSpPr>
      <xdr:spPr>
        <a:xfrm>
          <a:off x="3924300" y="343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33471</xdr:rowOff>
    </xdr:from>
    <xdr:to>
      <xdr:col>19</xdr:col>
      <xdr:colOff>38100</xdr:colOff>
      <xdr:row>19</xdr:row>
      <xdr:rowOff>135071</xdr:rowOff>
    </xdr:to>
    <xdr:sp macro="" textlink="">
      <xdr:nvSpPr>
        <xdr:cNvPr id="79" name="楕円 78"/>
        <xdr:cNvSpPr/>
      </xdr:nvSpPr>
      <xdr:spPr bwMode="auto">
        <a:xfrm>
          <a:off x="3556000" y="333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119848</xdr:rowOff>
    </xdr:from>
    <xdr:ext cx="762000" cy="259045"/>
    <xdr:sp macro="" textlink="">
      <xdr:nvSpPr>
        <xdr:cNvPr id="80" name="テキスト ボックス 79"/>
        <xdr:cNvSpPr txBox="1"/>
      </xdr:nvSpPr>
      <xdr:spPr>
        <a:xfrm>
          <a:off x="3225800" y="3425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47687</xdr:rowOff>
    </xdr:from>
    <xdr:to>
      <xdr:col>15</xdr:col>
      <xdr:colOff>101600</xdr:colOff>
      <xdr:row>19</xdr:row>
      <xdr:rowOff>149287</xdr:rowOff>
    </xdr:to>
    <xdr:sp macro="" textlink="">
      <xdr:nvSpPr>
        <xdr:cNvPr id="81" name="楕円 80"/>
        <xdr:cNvSpPr/>
      </xdr:nvSpPr>
      <xdr:spPr bwMode="auto">
        <a:xfrm>
          <a:off x="2857500" y="335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134064</xdr:rowOff>
    </xdr:from>
    <xdr:ext cx="762000" cy="259045"/>
    <xdr:sp macro="" textlink="">
      <xdr:nvSpPr>
        <xdr:cNvPr id="82" name="テキスト ボックス 81"/>
        <xdr:cNvSpPr txBox="1"/>
      </xdr:nvSpPr>
      <xdr:spPr>
        <a:xfrm>
          <a:off x="2527300" y="343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188820</xdr:rowOff>
    </xdr:from>
    <xdr:to>
      <xdr:col>29</xdr:col>
      <xdr:colOff>127000</xdr:colOff>
      <xdr:row>37</xdr:row>
      <xdr:rowOff>210831</xdr:rowOff>
    </xdr:to>
    <xdr:cxnSp macro="">
      <xdr:nvCxnSpPr>
        <xdr:cNvPr id="117" name="直線コネクタ 116"/>
        <xdr:cNvCxnSpPr/>
      </xdr:nvCxnSpPr>
      <xdr:spPr bwMode="auto">
        <a:xfrm flipV="1">
          <a:off x="5003800" y="7313520"/>
          <a:ext cx="647700" cy="2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210831</xdr:rowOff>
    </xdr:from>
    <xdr:to>
      <xdr:col>26</xdr:col>
      <xdr:colOff>50800</xdr:colOff>
      <xdr:row>37</xdr:row>
      <xdr:rowOff>235912</xdr:rowOff>
    </xdr:to>
    <xdr:cxnSp macro="">
      <xdr:nvCxnSpPr>
        <xdr:cNvPr id="120" name="直線コネクタ 119"/>
        <xdr:cNvCxnSpPr/>
      </xdr:nvCxnSpPr>
      <xdr:spPr bwMode="auto">
        <a:xfrm flipV="1">
          <a:off x="4305300" y="7335531"/>
          <a:ext cx="698500" cy="2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235912</xdr:rowOff>
    </xdr:from>
    <xdr:to>
      <xdr:col>22</xdr:col>
      <xdr:colOff>114300</xdr:colOff>
      <xdr:row>37</xdr:row>
      <xdr:rowOff>305145</xdr:rowOff>
    </xdr:to>
    <xdr:cxnSp macro="">
      <xdr:nvCxnSpPr>
        <xdr:cNvPr id="123" name="直線コネクタ 122"/>
        <xdr:cNvCxnSpPr/>
      </xdr:nvCxnSpPr>
      <xdr:spPr bwMode="auto">
        <a:xfrm flipV="1">
          <a:off x="3606800" y="7360612"/>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305145</xdr:rowOff>
    </xdr:from>
    <xdr:to>
      <xdr:col>18</xdr:col>
      <xdr:colOff>177800</xdr:colOff>
      <xdr:row>37</xdr:row>
      <xdr:rowOff>329213</xdr:rowOff>
    </xdr:to>
    <xdr:cxnSp macro="">
      <xdr:nvCxnSpPr>
        <xdr:cNvPr id="126" name="直線コネクタ 125"/>
        <xdr:cNvCxnSpPr/>
      </xdr:nvCxnSpPr>
      <xdr:spPr bwMode="auto">
        <a:xfrm flipV="1">
          <a:off x="2908300" y="7429845"/>
          <a:ext cx="698500" cy="2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138020</xdr:rowOff>
    </xdr:from>
    <xdr:to>
      <xdr:col>29</xdr:col>
      <xdr:colOff>177800</xdr:colOff>
      <xdr:row>37</xdr:row>
      <xdr:rowOff>239620</xdr:rowOff>
    </xdr:to>
    <xdr:sp macro="" textlink="">
      <xdr:nvSpPr>
        <xdr:cNvPr id="136" name="楕円 135"/>
        <xdr:cNvSpPr/>
      </xdr:nvSpPr>
      <xdr:spPr bwMode="auto">
        <a:xfrm>
          <a:off x="5600700" y="726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110097</xdr:rowOff>
    </xdr:from>
    <xdr:ext cx="762000" cy="259045"/>
    <xdr:sp macro="" textlink="">
      <xdr:nvSpPr>
        <xdr:cNvPr id="137" name="人口1人当たり決算額の推移該当値テキスト445"/>
        <xdr:cNvSpPr txBox="1"/>
      </xdr:nvSpPr>
      <xdr:spPr>
        <a:xfrm>
          <a:off x="5740400" y="7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160031</xdr:rowOff>
    </xdr:from>
    <xdr:to>
      <xdr:col>26</xdr:col>
      <xdr:colOff>101600</xdr:colOff>
      <xdr:row>37</xdr:row>
      <xdr:rowOff>261631</xdr:rowOff>
    </xdr:to>
    <xdr:sp macro="" textlink="">
      <xdr:nvSpPr>
        <xdr:cNvPr id="138" name="楕円 137"/>
        <xdr:cNvSpPr/>
      </xdr:nvSpPr>
      <xdr:spPr bwMode="auto">
        <a:xfrm>
          <a:off x="49530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246408</xdr:rowOff>
    </xdr:from>
    <xdr:ext cx="736600" cy="259045"/>
    <xdr:sp macro="" textlink="">
      <xdr:nvSpPr>
        <xdr:cNvPr id="139" name="テキスト ボックス 138"/>
        <xdr:cNvSpPr txBox="1"/>
      </xdr:nvSpPr>
      <xdr:spPr>
        <a:xfrm>
          <a:off x="4622800" y="737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185112</xdr:rowOff>
    </xdr:from>
    <xdr:to>
      <xdr:col>22</xdr:col>
      <xdr:colOff>165100</xdr:colOff>
      <xdr:row>37</xdr:row>
      <xdr:rowOff>286712</xdr:rowOff>
    </xdr:to>
    <xdr:sp macro="" textlink="">
      <xdr:nvSpPr>
        <xdr:cNvPr id="140" name="楕円 139"/>
        <xdr:cNvSpPr/>
      </xdr:nvSpPr>
      <xdr:spPr bwMode="auto">
        <a:xfrm>
          <a:off x="4254500" y="730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271489</xdr:rowOff>
    </xdr:from>
    <xdr:ext cx="762000" cy="259045"/>
    <xdr:sp macro="" textlink="">
      <xdr:nvSpPr>
        <xdr:cNvPr id="141" name="テキスト ボックス 140"/>
        <xdr:cNvSpPr txBox="1"/>
      </xdr:nvSpPr>
      <xdr:spPr>
        <a:xfrm>
          <a:off x="3924300" y="73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254345</xdr:rowOff>
    </xdr:from>
    <xdr:to>
      <xdr:col>19</xdr:col>
      <xdr:colOff>38100</xdr:colOff>
      <xdr:row>38</xdr:row>
      <xdr:rowOff>13045</xdr:rowOff>
    </xdr:to>
    <xdr:sp macro="" textlink="">
      <xdr:nvSpPr>
        <xdr:cNvPr id="142" name="楕円 141"/>
        <xdr:cNvSpPr/>
      </xdr:nvSpPr>
      <xdr:spPr bwMode="auto">
        <a:xfrm>
          <a:off x="3556000" y="737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340722</xdr:rowOff>
    </xdr:from>
    <xdr:ext cx="762000" cy="259045"/>
    <xdr:sp macro="" textlink="">
      <xdr:nvSpPr>
        <xdr:cNvPr id="143" name="テキスト ボックス 142"/>
        <xdr:cNvSpPr txBox="1"/>
      </xdr:nvSpPr>
      <xdr:spPr>
        <a:xfrm>
          <a:off x="3225800" y="746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278413</xdr:rowOff>
    </xdr:from>
    <xdr:to>
      <xdr:col>15</xdr:col>
      <xdr:colOff>101600</xdr:colOff>
      <xdr:row>38</xdr:row>
      <xdr:rowOff>37113</xdr:rowOff>
    </xdr:to>
    <xdr:sp macro="" textlink="">
      <xdr:nvSpPr>
        <xdr:cNvPr id="144" name="楕円 143"/>
        <xdr:cNvSpPr/>
      </xdr:nvSpPr>
      <xdr:spPr bwMode="auto">
        <a:xfrm>
          <a:off x="2857500" y="74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21890</xdr:rowOff>
    </xdr:from>
    <xdr:ext cx="762000" cy="259045"/>
    <xdr:sp macro="" textlink="">
      <xdr:nvSpPr>
        <xdr:cNvPr id="145" name="テキスト ボックス 144"/>
        <xdr:cNvSpPr txBox="1"/>
      </xdr:nvSpPr>
      <xdr:spPr>
        <a:xfrm>
          <a:off x="2527300" y="748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84,870
83,574
13.42
40,517,222
37,579,090
2,886,396
17,764,066
18,760,020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108153</xdr:rowOff>
    </xdr:from>
    <xdr:to>
      <xdr:col>24</xdr:col>
      <xdr:colOff>63500</xdr:colOff>
      <xdr:row>37</xdr:row>
      <xdr:rowOff>114154</xdr:rowOff>
    </xdr:to>
    <xdr:cxnSp macro="">
      <xdr:nvCxnSpPr>
        <xdr:cNvPr id="61" name="直線コネクタ 60"/>
        <xdr:cNvCxnSpPr/>
      </xdr:nvCxnSpPr>
      <xdr:spPr>
        <a:xfrm>
          <a:off x="3797300" y="6451803"/>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106325</xdr:rowOff>
    </xdr:from>
    <xdr:to>
      <xdr:col>19</xdr:col>
      <xdr:colOff>177800</xdr:colOff>
      <xdr:row>37</xdr:row>
      <xdr:rowOff>108153</xdr:rowOff>
    </xdr:to>
    <xdr:cxnSp macro="">
      <xdr:nvCxnSpPr>
        <xdr:cNvPr id="64" name="直線コネクタ 63"/>
        <xdr:cNvCxnSpPr/>
      </xdr:nvCxnSpPr>
      <xdr:spPr>
        <a:xfrm>
          <a:off x="2908300" y="64499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106325</xdr:rowOff>
    </xdr:from>
    <xdr:to>
      <xdr:col>15</xdr:col>
      <xdr:colOff>50800</xdr:colOff>
      <xdr:row>38</xdr:row>
      <xdr:rowOff>10598</xdr:rowOff>
    </xdr:to>
    <xdr:cxnSp macro="">
      <xdr:nvCxnSpPr>
        <xdr:cNvPr id="67" name="直線コネクタ 66"/>
        <xdr:cNvCxnSpPr/>
      </xdr:nvCxnSpPr>
      <xdr:spPr>
        <a:xfrm flipV="1">
          <a:off x="2019300" y="6449975"/>
          <a:ext cx="889000" cy="7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10598</xdr:rowOff>
    </xdr:from>
    <xdr:to>
      <xdr:col>10</xdr:col>
      <xdr:colOff>114300</xdr:colOff>
      <xdr:row>38</xdr:row>
      <xdr:rowOff>24276</xdr:rowOff>
    </xdr:to>
    <xdr:cxnSp macro="">
      <xdr:nvCxnSpPr>
        <xdr:cNvPr id="70" name="直線コネクタ 69"/>
        <xdr:cNvCxnSpPr/>
      </xdr:nvCxnSpPr>
      <xdr:spPr>
        <a:xfrm flipV="1">
          <a:off x="1130300" y="6525698"/>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63354</xdr:rowOff>
    </xdr:from>
    <xdr:to>
      <xdr:col>24</xdr:col>
      <xdr:colOff>114300</xdr:colOff>
      <xdr:row>37</xdr:row>
      <xdr:rowOff>164954</xdr:rowOff>
    </xdr:to>
    <xdr:sp macro="" textlink="">
      <xdr:nvSpPr>
        <xdr:cNvPr id="80" name="楕円 79"/>
        <xdr:cNvSpPr/>
      </xdr:nvSpPr>
      <xdr:spPr>
        <a:xfrm>
          <a:off x="4584700" y="64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41781</xdr:rowOff>
    </xdr:from>
    <xdr:ext cx="534377" cy="259045"/>
    <xdr:sp macro="" textlink="">
      <xdr:nvSpPr>
        <xdr:cNvPr id="81" name="人件費該当値テキスト"/>
        <xdr:cNvSpPr txBox="1"/>
      </xdr:nvSpPr>
      <xdr:spPr>
        <a:xfrm>
          <a:off x="4686300"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57353</xdr:rowOff>
    </xdr:from>
    <xdr:to>
      <xdr:col>20</xdr:col>
      <xdr:colOff>38100</xdr:colOff>
      <xdr:row>37</xdr:row>
      <xdr:rowOff>158953</xdr:rowOff>
    </xdr:to>
    <xdr:sp macro="" textlink="">
      <xdr:nvSpPr>
        <xdr:cNvPr id="82" name="楕円 81"/>
        <xdr:cNvSpPr/>
      </xdr:nvSpPr>
      <xdr:spPr>
        <a:xfrm>
          <a:off x="3746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150080</xdr:rowOff>
    </xdr:from>
    <xdr:ext cx="534377" cy="259045"/>
    <xdr:sp macro="" textlink="">
      <xdr:nvSpPr>
        <xdr:cNvPr id="83" name="テキスト ボックス 82"/>
        <xdr:cNvSpPr txBox="1"/>
      </xdr:nvSpPr>
      <xdr:spPr>
        <a:xfrm>
          <a:off x="3530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55525</xdr:rowOff>
    </xdr:from>
    <xdr:to>
      <xdr:col>15</xdr:col>
      <xdr:colOff>101600</xdr:colOff>
      <xdr:row>37</xdr:row>
      <xdr:rowOff>157125</xdr:rowOff>
    </xdr:to>
    <xdr:sp macro="" textlink="">
      <xdr:nvSpPr>
        <xdr:cNvPr id="84" name="楕円 83"/>
        <xdr:cNvSpPr/>
      </xdr:nvSpPr>
      <xdr:spPr>
        <a:xfrm>
          <a:off x="2857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148252</xdr:rowOff>
    </xdr:from>
    <xdr:ext cx="534377" cy="259045"/>
    <xdr:sp macro="" textlink="">
      <xdr:nvSpPr>
        <xdr:cNvPr id="85" name="テキスト ボックス 84"/>
        <xdr:cNvSpPr txBox="1"/>
      </xdr:nvSpPr>
      <xdr:spPr>
        <a:xfrm>
          <a:off x="2641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131248</xdr:rowOff>
    </xdr:from>
    <xdr:to>
      <xdr:col>10</xdr:col>
      <xdr:colOff>165100</xdr:colOff>
      <xdr:row>38</xdr:row>
      <xdr:rowOff>61398</xdr:rowOff>
    </xdr:to>
    <xdr:sp macro="" textlink="">
      <xdr:nvSpPr>
        <xdr:cNvPr id="86" name="楕円 85"/>
        <xdr:cNvSpPr/>
      </xdr:nvSpPr>
      <xdr:spPr>
        <a:xfrm>
          <a:off x="19685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52525</xdr:rowOff>
    </xdr:from>
    <xdr:ext cx="534377" cy="259045"/>
    <xdr:sp macro="" textlink="">
      <xdr:nvSpPr>
        <xdr:cNvPr id="87" name="テキスト ボックス 86"/>
        <xdr:cNvSpPr txBox="1"/>
      </xdr:nvSpPr>
      <xdr:spPr>
        <a:xfrm>
          <a:off x="1752111" y="65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144926</xdr:rowOff>
    </xdr:from>
    <xdr:to>
      <xdr:col>6</xdr:col>
      <xdr:colOff>38100</xdr:colOff>
      <xdr:row>38</xdr:row>
      <xdr:rowOff>75076</xdr:rowOff>
    </xdr:to>
    <xdr:sp macro="" textlink="">
      <xdr:nvSpPr>
        <xdr:cNvPr id="88" name="楕円 87"/>
        <xdr:cNvSpPr/>
      </xdr:nvSpPr>
      <xdr:spPr>
        <a:xfrm>
          <a:off x="1079500" y="6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66203</xdr:rowOff>
    </xdr:from>
    <xdr:ext cx="534377" cy="259045"/>
    <xdr:sp macro="" textlink="">
      <xdr:nvSpPr>
        <xdr:cNvPr id="89" name="テキスト ボックス 88"/>
        <xdr:cNvSpPr txBox="1"/>
      </xdr:nvSpPr>
      <xdr:spPr>
        <a:xfrm>
          <a:off x="863111" y="6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150379</xdr:rowOff>
    </xdr:from>
    <xdr:to>
      <xdr:col>24</xdr:col>
      <xdr:colOff>63500</xdr:colOff>
      <xdr:row>57</xdr:row>
      <xdr:rowOff>55020</xdr:rowOff>
    </xdr:to>
    <xdr:cxnSp macro="">
      <xdr:nvCxnSpPr>
        <xdr:cNvPr id="121" name="直線コネクタ 120"/>
        <xdr:cNvCxnSpPr/>
      </xdr:nvCxnSpPr>
      <xdr:spPr>
        <a:xfrm flipV="1">
          <a:off x="3797300" y="9751579"/>
          <a:ext cx="8382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31899</xdr:rowOff>
    </xdr:from>
    <xdr:to>
      <xdr:col>19</xdr:col>
      <xdr:colOff>177800</xdr:colOff>
      <xdr:row>57</xdr:row>
      <xdr:rowOff>55020</xdr:rowOff>
    </xdr:to>
    <xdr:cxnSp macro="">
      <xdr:nvCxnSpPr>
        <xdr:cNvPr id="124" name="直線コネクタ 123"/>
        <xdr:cNvCxnSpPr/>
      </xdr:nvCxnSpPr>
      <xdr:spPr>
        <a:xfrm>
          <a:off x="2908300" y="9804549"/>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31899</xdr:rowOff>
    </xdr:from>
    <xdr:to>
      <xdr:col>15</xdr:col>
      <xdr:colOff>50800</xdr:colOff>
      <xdr:row>57</xdr:row>
      <xdr:rowOff>157651</xdr:rowOff>
    </xdr:to>
    <xdr:cxnSp macro="">
      <xdr:nvCxnSpPr>
        <xdr:cNvPr id="127" name="直線コネクタ 126"/>
        <xdr:cNvCxnSpPr/>
      </xdr:nvCxnSpPr>
      <xdr:spPr>
        <a:xfrm flipV="1">
          <a:off x="2019300" y="9804549"/>
          <a:ext cx="889000" cy="1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157651</xdr:rowOff>
    </xdr:from>
    <xdr:to>
      <xdr:col>10</xdr:col>
      <xdr:colOff>114300</xdr:colOff>
      <xdr:row>58</xdr:row>
      <xdr:rowOff>29145</xdr:rowOff>
    </xdr:to>
    <xdr:cxnSp macro="">
      <xdr:nvCxnSpPr>
        <xdr:cNvPr id="130" name="直線コネクタ 129"/>
        <xdr:cNvCxnSpPr/>
      </xdr:nvCxnSpPr>
      <xdr:spPr>
        <a:xfrm flipV="1">
          <a:off x="1130300" y="9930301"/>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99579</xdr:rowOff>
    </xdr:from>
    <xdr:to>
      <xdr:col>24</xdr:col>
      <xdr:colOff>114300</xdr:colOff>
      <xdr:row>57</xdr:row>
      <xdr:rowOff>29729</xdr:rowOff>
    </xdr:to>
    <xdr:sp macro="" textlink="">
      <xdr:nvSpPr>
        <xdr:cNvPr id="140" name="楕円 139"/>
        <xdr:cNvSpPr/>
      </xdr:nvSpPr>
      <xdr:spPr>
        <a:xfrm>
          <a:off x="4584700" y="97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122456</xdr:rowOff>
    </xdr:from>
    <xdr:ext cx="534377" cy="259045"/>
    <xdr:sp macro="" textlink="">
      <xdr:nvSpPr>
        <xdr:cNvPr id="141" name="物件費該当値テキスト"/>
        <xdr:cNvSpPr txBox="1"/>
      </xdr:nvSpPr>
      <xdr:spPr>
        <a:xfrm>
          <a:off x="4686300" y="95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4220</xdr:rowOff>
    </xdr:from>
    <xdr:to>
      <xdr:col>20</xdr:col>
      <xdr:colOff>38100</xdr:colOff>
      <xdr:row>57</xdr:row>
      <xdr:rowOff>105820</xdr:rowOff>
    </xdr:to>
    <xdr:sp macro="" textlink="">
      <xdr:nvSpPr>
        <xdr:cNvPr id="142" name="楕円 141"/>
        <xdr:cNvSpPr/>
      </xdr:nvSpPr>
      <xdr:spPr>
        <a:xfrm>
          <a:off x="3746500" y="97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96947</xdr:rowOff>
    </xdr:from>
    <xdr:ext cx="534377" cy="259045"/>
    <xdr:sp macro="" textlink="">
      <xdr:nvSpPr>
        <xdr:cNvPr id="143" name="テキスト ボックス 142"/>
        <xdr:cNvSpPr txBox="1"/>
      </xdr:nvSpPr>
      <xdr:spPr>
        <a:xfrm>
          <a:off x="3530111" y="98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152549</xdr:rowOff>
    </xdr:from>
    <xdr:to>
      <xdr:col>15</xdr:col>
      <xdr:colOff>101600</xdr:colOff>
      <xdr:row>57</xdr:row>
      <xdr:rowOff>82699</xdr:rowOff>
    </xdr:to>
    <xdr:sp macro="" textlink="">
      <xdr:nvSpPr>
        <xdr:cNvPr id="144" name="楕円 143"/>
        <xdr:cNvSpPr/>
      </xdr:nvSpPr>
      <xdr:spPr>
        <a:xfrm>
          <a:off x="2857500" y="975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99226</xdr:rowOff>
    </xdr:from>
    <xdr:ext cx="534377" cy="259045"/>
    <xdr:sp macro="" textlink="">
      <xdr:nvSpPr>
        <xdr:cNvPr id="145" name="テキスト ボックス 144"/>
        <xdr:cNvSpPr txBox="1"/>
      </xdr:nvSpPr>
      <xdr:spPr>
        <a:xfrm>
          <a:off x="2641111" y="952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106851</xdr:rowOff>
    </xdr:from>
    <xdr:to>
      <xdr:col>10</xdr:col>
      <xdr:colOff>165100</xdr:colOff>
      <xdr:row>58</xdr:row>
      <xdr:rowOff>37001</xdr:rowOff>
    </xdr:to>
    <xdr:sp macro="" textlink="">
      <xdr:nvSpPr>
        <xdr:cNvPr id="146" name="楕円 145"/>
        <xdr:cNvSpPr/>
      </xdr:nvSpPr>
      <xdr:spPr>
        <a:xfrm>
          <a:off x="1968500" y="9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53528</xdr:rowOff>
    </xdr:from>
    <xdr:ext cx="534377" cy="259045"/>
    <xdr:sp macro="" textlink="">
      <xdr:nvSpPr>
        <xdr:cNvPr id="147" name="テキスト ボックス 146"/>
        <xdr:cNvSpPr txBox="1"/>
      </xdr:nvSpPr>
      <xdr:spPr>
        <a:xfrm>
          <a:off x="1752111" y="96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149795</xdr:rowOff>
    </xdr:from>
    <xdr:to>
      <xdr:col>6</xdr:col>
      <xdr:colOff>38100</xdr:colOff>
      <xdr:row>58</xdr:row>
      <xdr:rowOff>79945</xdr:rowOff>
    </xdr:to>
    <xdr:sp macro="" textlink="">
      <xdr:nvSpPr>
        <xdr:cNvPr id="148" name="楕円 147"/>
        <xdr:cNvSpPr/>
      </xdr:nvSpPr>
      <xdr:spPr>
        <a:xfrm>
          <a:off x="1079500" y="99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96472</xdr:rowOff>
    </xdr:from>
    <xdr:ext cx="534377" cy="259045"/>
    <xdr:sp macro="" textlink="">
      <xdr:nvSpPr>
        <xdr:cNvPr id="149" name="テキスト ボックス 148"/>
        <xdr:cNvSpPr txBox="1"/>
      </xdr:nvSpPr>
      <xdr:spPr>
        <a:xfrm>
          <a:off x="863111" y="9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144881</xdr:rowOff>
    </xdr:from>
    <xdr:to>
      <xdr:col>24</xdr:col>
      <xdr:colOff>63500</xdr:colOff>
      <xdr:row>78</xdr:row>
      <xdr:rowOff>152882</xdr:rowOff>
    </xdr:to>
    <xdr:cxnSp macro="">
      <xdr:nvCxnSpPr>
        <xdr:cNvPr id="178" name="直線コネクタ 177"/>
        <xdr:cNvCxnSpPr/>
      </xdr:nvCxnSpPr>
      <xdr:spPr>
        <a:xfrm>
          <a:off x="3797300" y="1351798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144881</xdr:rowOff>
    </xdr:from>
    <xdr:to>
      <xdr:col>19</xdr:col>
      <xdr:colOff>177800</xdr:colOff>
      <xdr:row>78</xdr:row>
      <xdr:rowOff>160541</xdr:rowOff>
    </xdr:to>
    <xdr:cxnSp macro="">
      <xdr:nvCxnSpPr>
        <xdr:cNvPr id="181" name="直線コネクタ 180"/>
        <xdr:cNvCxnSpPr/>
      </xdr:nvCxnSpPr>
      <xdr:spPr>
        <a:xfrm flipV="1">
          <a:off x="2908300" y="1351798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160541</xdr:rowOff>
    </xdr:from>
    <xdr:to>
      <xdr:col>15</xdr:col>
      <xdr:colOff>50800</xdr:colOff>
      <xdr:row>78</xdr:row>
      <xdr:rowOff>167246</xdr:rowOff>
    </xdr:to>
    <xdr:cxnSp macro="">
      <xdr:nvCxnSpPr>
        <xdr:cNvPr id="184" name="直線コネクタ 183"/>
        <xdr:cNvCxnSpPr/>
      </xdr:nvCxnSpPr>
      <xdr:spPr>
        <a:xfrm flipV="1">
          <a:off x="2019300" y="13533641"/>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166066</xdr:rowOff>
    </xdr:from>
    <xdr:to>
      <xdr:col>10</xdr:col>
      <xdr:colOff>114300</xdr:colOff>
      <xdr:row>78</xdr:row>
      <xdr:rowOff>167246</xdr:rowOff>
    </xdr:to>
    <xdr:cxnSp macro="">
      <xdr:nvCxnSpPr>
        <xdr:cNvPr id="187" name="直線コネクタ 186"/>
        <xdr:cNvCxnSpPr/>
      </xdr:nvCxnSpPr>
      <xdr:spPr>
        <a:xfrm>
          <a:off x="1130300" y="13539166"/>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102082</xdr:rowOff>
    </xdr:from>
    <xdr:to>
      <xdr:col>24</xdr:col>
      <xdr:colOff>114300</xdr:colOff>
      <xdr:row>79</xdr:row>
      <xdr:rowOff>32232</xdr:rowOff>
    </xdr:to>
    <xdr:sp macro="" textlink="">
      <xdr:nvSpPr>
        <xdr:cNvPr id="197" name="楕円 196"/>
        <xdr:cNvSpPr/>
      </xdr:nvSpPr>
      <xdr:spPr>
        <a:xfrm>
          <a:off x="4584700" y="134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17009</xdr:rowOff>
    </xdr:from>
    <xdr:ext cx="469744" cy="259045"/>
    <xdr:sp macro="" textlink="">
      <xdr:nvSpPr>
        <xdr:cNvPr id="198" name="維持補修費該当値テキスト"/>
        <xdr:cNvSpPr txBox="1"/>
      </xdr:nvSpPr>
      <xdr:spPr>
        <a:xfrm>
          <a:off x="4686300" y="1339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94081</xdr:rowOff>
    </xdr:from>
    <xdr:to>
      <xdr:col>20</xdr:col>
      <xdr:colOff>38100</xdr:colOff>
      <xdr:row>79</xdr:row>
      <xdr:rowOff>24231</xdr:rowOff>
    </xdr:to>
    <xdr:sp macro="" textlink="">
      <xdr:nvSpPr>
        <xdr:cNvPr id="199" name="楕円 198"/>
        <xdr:cNvSpPr/>
      </xdr:nvSpPr>
      <xdr:spPr>
        <a:xfrm>
          <a:off x="37465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15358</xdr:rowOff>
    </xdr:from>
    <xdr:ext cx="469744" cy="259045"/>
    <xdr:sp macro="" textlink="">
      <xdr:nvSpPr>
        <xdr:cNvPr id="200" name="テキスト ボックス 199"/>
        <xdr:cNvSpPr txBox="1"/>
      </xdr:nvSpPr>
      <xdr:spPr>
        <a:xfrm>
          <a:off x="3562428" y="1355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109741</xdr:rowOff>
    </xdr:from>
    <xdr:to>
      <xdr:col>15</xdr:col>
      <xdr:colOff>101600</xdr:colOff>
      <xdr:row>79</xdr:row>
      <xdr:rowOff>39891</xdr:rowOff>
    </xdr:to>
    <xdr:sp macro="" textlink="">
      <xdr:nvSpPr>
        <xdr:cNvPr id="201" name="楕円 200"/>
        <xdr:cNvSpPr/>
      </xdr:nvSpPr>
      <xdr:spPr>
        <a:xfrm>
          <a:off x="2857500" y="134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31018</xdr:rowOff>
    </xdr:from>
    <xdr:ext cx="469744" cy="259045"/>
    <xdr:sp macro="" textlink="">
      <xdr:nvSpPr>
        <xdr:cNvPr id="202" name="テキスト ボックス 201"/>
        <xdr:cNvSpPr txBox="1"/>
      </xdr:nvSpPr>
      <xdr:spPr>
        <a:xfrm>
          <a:off x="2673428" y="1357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116446</xdr:rowOff>
    </xdr:from>
    <xdr:to>
      <xdr:col>10</xdr:col>
      <xdr:colOff>165100</xdr:colOff>
      <xdr:row>79</xdr:row>
      <xdr:rowOff>46596</xdr:rowOff>
    </xdr:to>
    <xdr:sp macro="" textlink="">
      <xdr:nvSpPr>
        <xdr:cNvPr id="203" name="楕円 202"/>
        <xdr:cNvSpPr/>
      </xdr:nvSpPr>
      <xdr:spPr>
        <a:xfrm>
          <a:off x="19685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37723</xdr:rowOff>
    </xdr:from>
    <xdr:ext cx="469744" cy="259045"/>
    <xdr:sp macro="" textlink="">
      <xdr:nvSpPr>
        <xdr:cNvPr id="204" name="テキスト ボックス 203"/>
        <xdr:cNvSpPr txBox="1"/>
      </xdr:nvSpPr>
      <xdr:spPr>
        <a:xfrm>
          <a:off x="1784428" y="135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115266</xdr:rowOff>
    </xdr:from>
    <xdr:to>
      <xdr:col>6</xdr:col>
      <xdr:colOff>38100</xdr:colOff>
      <xdr:row>79</xdr:row>
      <xdr:rowOff>45416</xdr:rowOff>
    </xdr:to>
    <xdr:sp macro="" textlink="">
      <xdr:nvSpPr>
        <xdr:cNvPr id="205" name="楕円 204"/>
        <xdr:cNvSpPr/>
      </xdr:nvSpPr>
      <xdr:spPr>
        <a:xfrm>
          <a:off x="1079500" y="134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36543</xdr:rowOff>
    </xdr:from>
    <xdr:ext cx="469744" cy="259045"/>
    <xdr:sp macro="" textlink="">
      <xdr:nvSpPr>
        <xdr:cNvPr id="206" name="テキスト ボックス 205"/>
        <xdr:cNvSpPr txBox="1"/>
      </xdr:nvSpPr>
      <xdr:spPr>
        <a:xfrm>
          <a:off x="895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55848</xdr:rowOff>
    </xdr:from>
    <xdr:to>
      <xdr:col>24</xdr:col>
      <xdr:colOff>63500</xdr:colOff>
      <xdr:row>93</xdr:row>
      <xdr:rowOff>170202</xdr:rowOff>
    </xdr:to>
    <xdr:cxnSp macro="">
      <xdr:nvCxnSpPr>
        <xdr:cNvPr id="238" name="直線コネクタ 237"/>
        <xdr:cNvCxnSpPr/>
      </xdr:nvCxnSpPr>
      <xdr:spPr>
        <a:xfrm>
          <a:off x="3797300" y="16000698"/>
          <a:ext cx="838200" cy="11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55848</xdr:rowOff>
    </xdr:from>
    <xdr:to>
      <xdr:col>19</xdr:col>
      <xdr:colOff>177800</xdr:colOff>
      <xdr:row>94</xdr:row>
      <xdr:rowOff>146155</xdr:rowOff>
    </xdr:to>
    <xdr:cxnSp macro="">
      <xdr:nvCxnSpPr>
        <xdr:cNvPr id="241" name="直線コネクタ 240"/>
        <xdr:cNvCxnSpPr/>
      </xdr:nvCxnSpPr>
      <xdr:spPr>
        <a:xfrm flipV="1">
          <a:off x="2908300" y="16000698"/>
          <a:ext cx="889000" cy="26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146155</xdr:rowOff>
    </xdr:from>
    <xdr:to>
      <xdr:col>15</xdr:col>
      <xdr:colOff>50800</xdr:colOff>
      <xdr:row>94</xdr:row>
      <xdr:rowOff>154037</xdr:rowOff>
    </xdr:to>
    <xdr:cxnSp macro="">
      <xdr:nvCxnSpPr>
        <xdr:cNvPr id="244" name="直線コネクタ 243"/>
        <xdr:cNvCxnSpPr/>
      </xdr:nvCxnSpPr>
      <xdr:spPr>
        <a:xfrm flipV="1">
          <a:off x="2019300" y="16262455"/>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154037</xdr:rowOff>
    </xdr:from>
    <xdr:to>
      <xdr:col>10</xdr:col>
      <xdr:colOff>114300</xdr:colOff>
      <xdr:row>95</xdr:row>
      <xdr:rowOff>13785</xdr:rowOff>
    </xdr:to>
    <xdr:cxnSp macro="">
      <xdr:nvCxnSpPr>
        <xdr:cNvPr id="247" name="直線コネクタ 246"/>
        <xdr:cNvCxnSpPr/>
      </xdr:nvCxnSpPr>
      <xdr:spPr>
        <a:xfrm flipV="1">
          <a:off x="1130300" y="16270337"/>
          <a:ext cx="889000" cy="3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119402</xdr:rowOff>
    </xdr:from>
    <xdr:to>
      <xdr:col>24</xdr:col>
      <xdr:colOff>114300</xdr:colOff>
      <xdr:row>94</xdr:row>
      <xdr:rowOff>49552</xdr:rowOff>
    </xdr:to>
    <xdr:sp macro="" textlink="">
      <xdr:nvSpPr>
        <xdr:cNvPr id="257" name="楕円 256"/>
        <xdr:cNvSpPr/>
      </xdr:nvSpPr>
      <xdr:spPr>
        <a:xfrm>
          <a:off x="4584700" y="160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142279</xdr:rowOff>
    </xdr:from>
    <xdr:ext cx="599010" cy="259045"/>
    <xdr:sp macro="" textlink="">
      <xdr:nvSpPr>
        <xdr:cNvPr id="258" name="扶助費該当値テキスト"/>
        <xdr:cNvSpPr txBox="1"/>
      </xdr:nvSpPr>
      <xdr:spPr>
        <a:xfrm>
          <a:off x="4686300" y="1591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5048</xdr:rowOff>
    </xdr:from>
    <xdr:to>
      <xdr:col>20</xdr:col>
      <xdr:colOff>38100</xdr:colOff>
      <xdr:row>93</xdr:row>
      <xdr:rowOff>106648</xdr:rowOff>
    </xdr:to>
    <xdr:sp macro="" textlink="">
      <xdr:nvSpPr>
        <xdr:cNvPr id="259" name="楕円 258"/>
        <xdr:cNvSpPr/>
      </xdr:nvSpPr>
      <xdr:spPr>
        <a:xfrm>
          <a:off x="3746500" y="159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123175</xdr:rowOff>
    </xdr:from>
    <xdr:ext cx="599010" cy="259045"/>
    <xdr:sp macro="" textlink="">
      <xdr:nvSpPr>
        <xdr:cNvPr id="260" name="テキスト ボックス 259"/>
        <xdr:cNvSpPr txBox="1"/>
      </xdr:nvSpPr>
      <xdr:spPr>
        <a:xfrm>
          <a:off x="3497795" y="1572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95355</xdr:rowOff>
    </xdr:from>
    <xdr:to>
      <xdr:col>15</xdr:col>
      <xdr:colOff>101600</xdr:colOff>
      <xdr:row>95</xdr:row>
      <xdr:rowOff>25505</xdr:rowOff>
    </xdr:to>
    <xdr:sp macro="" textlink="">
      <xdr:nvSpPr>
        <xdr:cNvPr id="261" name="楕円 260"/>
        <xdr:cNvSpPr/>
      </xdr:nvSpPr>
      <xdr:spPr>
        <a:xfrm>
          <a:off x="2857500" y="162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42032</xdr:rowOff>
    </xdr:from>
    <xdr:ext cx="599010" cy="259045"/>
    <xdr:sp macro="" textlink="">
      <xdr:nvSpPr>
        <xdr:cNvPr id="262" name="テキスト ボックス 261"/>
        <xdr:cNvSpPr txBox="1"/>
      </xdr:nvSpPr>
      <xdr:spPr>
        <a:xfrm>
          <a:off x="2608795" y="1598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103237</xdr:rowOff>
    </xdr:from>
    <xdr:to>
      <xdr:col>10</xdr:col>
      <xdr:colOff>165100</xdr:colOff>
      <xdr:row>95</xdr:row>
      <xdr:rowOff>33387</xdr:rowOff>
    </xdr:to>
    <xdr:sp macro="" textlink="">
      <xdr:nvSpPr>
        <xdr:cNvPr id="263" name="楕円 262"/>
        <xdr:cNvSpPr/>
      </xdr:nvSpPr>
      <xdr:spPr>
        <a:xfrm>
          <a:off x="1968500" y="1621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49914</xdr:rowOff>
    </xdr:from>
    <xdr:ext cx="599010" cy="259045"/>
    <xdr:sp macro="" textlink="">
      <xdr:nvSpPr>
        <xdr:cNvPr id="264" name="テキスト ボックス 263"/>
        <xdr:cNvSpPr txBox="1"/>
      </xdr:nvSpPr>
      <xdr:spPr>
        <a:xfrm>
          <a:off x="1719795" y="1599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134435</xdr:rowOff>
    </xdr:from>
    <xdr:to>
      <xdr:col>6</xdr:col>
      <xdr:colOff>38100</xdr:colOff>
      <xdr:row>95</xdr:row>
      <xdr:rowOff>64585</xdr:rowOff>
    </xdr:to>
    <xdr:sp macro="" textlink="">
      <xdr:nvSpPr>
        <xdr:cNvPr id="265" name="楕円 264"/>
        <xdr:cNvSpPr/>
      </xdr:nvSpPr>
      <xdr:spPr>
        <a:xfrm>
          <a:off x="1079500" y="162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81112</xdr:rowOff>
    </xdr:from>
    <xdr:ext cx="599010" cy="259045"/>
    <xdr:sp macro="" textlink="">
      <xdr:nvSpPr>
        <xdr:cNvPr id="266" name="テキスト ボックス 265"/>
        <xdr:cNvSpPr txBox="1"/>
      </xdr:nvSpPr>
      <xdr:spPr>
        <a:xfrm>
          <a:off x="830795" y="1602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57290</xdr:rowOff>
    </xdr:from>
    <xdr:to>
      <xdr:col>55</xdr:col>
      <xdr:colOff>0</xdr:colOff>
      <xdr:row>37</xdr:row>
      <xdr:rowOff>128295</xdr:rowOff>
    </xdr:to>
    <xdr:cxnSp macro="">
      <xdr:nvCxnSpPr>
        <xdr:cNvPr id="296" name="直線コネクタ 295"/>
        <xdr:cNvCxnSpPr/>
      </xdr:nvCxnSpPr>
      <xdr:spPr>
        <a:xfrm flipV="1">
          <a:off x="9639300" y="6400940"/>
          <a:ext cx="838200" cy="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69964</xdr:rowOff>
    </xdr:from>
    <xdr:to>
      <xdr:col>50</xdr:col>
      <xdr:colOff>114300</xdr:colOff>
      <xdr:row>37</xdr:row>
      <xdr:rowOff>128295</xdr:rowOff>
    </xdr:to>
    <xdr:cxnSp macro="">
      <xdr:nvCxnSpPr>
        <xdr:cNvPr id="299" name="直線コネクタ 298"/>
        <xdr:cNvCxnSpPr/>
      </xdr:nvCxnSpPr>
      <xdr:spPr>
        <a:xfrm>
          <a:off x="8750300" y="5213464"/>
          <a:ext cx="889000" cy="125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69964</xdr:rowOff>
    </xdr:from>
    <xdr:to>
      <xdr:col>45</xdr:col>
      <xdr:colOff>177800</xdr:colOff>
      <xdr:row>38</xdr:row>
      <xdr:rowOff>72923</xdr:rowOff>
    </xdr:to>
    <xdr:cxnSp macro="">
      <xdr:nvCxnSpPr>
        <xdr:cNvPr id="302" name="直線コネクタ 301"/>
        <xdr:cNvCxnSpPr/>
      </xdr:nvCxnSpPr>
      <xdr:spPr>
        <a:xfrm flipV="1">
          <a:off x="7861300" y="5213464"/>
          <a:ext cx="889000" cy="13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72923</xdr:rowOff>
    </xdr:from>
    <xdr:to>
      <xdr:col>41</xdr:col>
      <xdr:colOff>50800</xdr:colOff>
      <xdr:row>38</xdr:row>
      <xdr:rowOff>126454</xdr:rowOff>
    </xdr:to>
    <xdr:cxnSp macro="">
      <xdr:nvCxnSpPr>
        <xdr:cNvPr id="305" name="直線コネクタ 304"/>
        <xdr:cNvCxnSpPr/>
      </xdr:nvCxnSpPr>
      <xdr:spPr>
        <a:xfrm flipV="1">
          <a:off x="6972300" y="6588023"/>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6490</xdr:rowOff>
    </xdr:from>
    <xdr:to>
      <xdr:col>55</xdr:col>
      <xdr:colOff>50800</xdr:colOff>
      <xdr:row>37</xdr:row>
      <xdr:rowOff>108090</xdr:rowOff>
    </xdr:to>
    <xdr:sp macro="" textlink="">
      <xdr:nvSpPr>
        <xdr:cNvPr id="315" name="楕円 314"/>
        <xdr:cNvSpPr/>
      </xdr:nvSpPr>
      <xdr:spPr>
        <a:xfrm>
          <a:off x="104267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156367</xdr:rowOff>
    </xdr:from>
    <xdr:ext cx="534377" cy="259045"/>
    <xdr:sp macro="" textlink="">
      <xdr:nvSpPr>
        <xdr:cNvPr id="316" name="補助費等該当値テキスト"/>
        <xdr:cNvSpPr txBox="1"/>
      </xdr:nvSpPr>
      <xdr:spPr>
        <a:xfrm>
          <a:off x="10528300" y="63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77495</xdr:rowOff>
    </xdr:from>
    <xdr:to>
      <xdr:col>50</xdr:col>
      <xdr:colOff>165100</xdr:colOff>
      <xdr:row>38</xdr:row>
      <xdr:rowOff>7645</xdr:rowOff>
    </xdr:to>
    <xdr:sp macro="" textlink="">
      <xdr:nvSpPr>
        <xdr:cNvPr id="317" name="楕円 316"/>
        <xdr:cNvSpPr/>
      </xdr:nvSpPr>
      <xdr:spPr>
        <a:xfrm>
          <a:off x="9588500" y="64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170222</xdr:rowOff>
    </xdr:from>
    <xdr:ext cx="534377" cy="259045"/>
    <xdr:sp macro="" textlink="">
      <xdr:nvSpPr>
        <xdr:cNvPr id="318" name="テキスト ボックス 317"/>
        <xdr:cNvSpPr txBox="1"/>
      </xdr:nvSpPr>
      <xdr:spPr>
        <a:xfrm>
          <a:off x="9372111" y="65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19164</xdr:rowOff>
    </xdr:from>
    <xdr:to>
      <xdr:col>46</xdr:col>
      <xdr:colOff>38100</xdr:colOff>
      <xdr:row>30</xdr:row>
      <xdr:rowOff>120764</xdr:rowOff>
    </xdr:to>
    <xdr:sp macro="" textlink="">
      <xdr:nvSpPr>
        <xdr:cNvPr id="319" name="楕円 318"/>
        <xdr:cNvSpPr/>
      </xdr:nvSpPr>
      <xdr:spPr>
        <a:xfrm>
          <a:off x="8699500" y="51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111891</xdr:rowOff>
    </xdr:from>
    <xdr:ext cx="599010" cy="259045"/>
    <xdr:sp macro="" textlink="">
      <xdr:nvSpPr>
        <xdr:cNvPr id="320" name="テキスト ボックス 319"/>
        <xdr:cNvSpPr txBox="1"/>
      </xdr:nvSpPr>
      <xdr:spPr>
        <a:xfrm>
          <a:off x="8450795" y="525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22123</xdr:rowOff>
    </xdr:from>
    <xdr:to>
      <xdr:col>41</xdr:col>
      <xdr:colOff>101600</xdr:colOff>
      <xdr:row>38</xdr:row>
      <xdr:rowOff>123723</xdr:rowOff>
    </xdr:to>
    <xdr:sp macro="" textlink="">
      <xdr:nvSpPr>
        <xdr:cNvPr id="321" name="楕円 320"/>
        <xdr:cNvSpPr/>
      </xdr:nvSpPr>
      <xdr:spPr>
        <a:xfrm>
          <a:off x="7810500" y="65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114850</xdr:rowOff>
    </xdr:from>
    <xdr:ext cx="534377" cy="259045"/>
    <xdr:sp macro="" textlink="">
      <xdr:nvSpPr>
        <xdr:cNvPr id="322" name="テキスト ボックス 321"/>
        <xdr:cNvSpPr txBox="1"/>
      </xdr:nvSpPr>
      <xdr:spPr>
        <a:xfrm>
          <a:off x="7594111" y="66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75654</xdr:rowOff>
    </xdr:from>
    <xdr:to>
      <xdr:col>36</xdr:col>
      <xdr:colOff>165100</xdr:colOff>
      <xdr:row>39</xdr:row>
      <xdr:rowOff>5804</xdr:rowOff>
    </xdr:to>
    <xdr:sp macro="" textlink="">
      <xdr:nvSpPr>
        <xdr:cNvPr id="323" name="楕円 322"/>
        <xdr:cNvSpPr/>
      </xdr:nvSpPr>
      <xdr:spPr>
        <a:xfrm>
          <a:off x="6921500" y="65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168381</xdr:rowOff>
    </xdr:from>
    <xdr:ext cx="534377" cy="259045"/>
    <xdr:sp macro="" textlink="">
      <xdr:nvSpPr>
        <xdr:cNvPr id="324" name="テキスト ボックス 323"/>
        <xdr:cNvSpPr txBox="1"/>
      </xdr:nvSpPr>
      <xdr:spPr>
        <a:xfrm>
          <a:off x="6705111" y="668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58722</xdr:rowOff>
    </xdr:from>
    <xdr:to>
      <xdr:col>55</xdr:col>
      <xdr:colOff>0</xdr:colOff>
      <xdr:row>58</xdr:row>
      <xdr:rowOff>101958</xdr:rowOff>
    </xdr:to>
    <xdr:cxnSp macro="">
      <xdr:nvCxnSpPr>
        <xdr:cNvPr id="353" name="直線コネクタ 352"/>
        <xdr:cNvCxnSpPr/>
      </xdr:nvCxnSpPr>
      <xdr:spPr>
        <a:xfrm flipV="1">
          <a:off x="9639300" y="10002822"/>
          <a:ext cx="838200" cy="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89004</xdr:rowOff>
    </xdr:from>
    <xdr:to>
      <xdr:col>50</xdr:col>
      <xdr:colOff>114300</xdr:colOff>
      <xdr:row>58</xdr:row>
      <xdr:rowOff>101958</xdr:rowOff>
    </xdr:to>
    <xdr:cxnSp macro="">
      <xdr:nvCxnSpPr>
        <xdr:cNvPr id="356" name="直線コネクタ 355"/>
        <xdr:cNvCxnSpPr/>
      </xdr:nvCxnSpPr>
      <xdr:spPr>
        <a:xfrm>
          <a:off x="8750300" y="1003310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89004</xdr:rowOff>
    </xdr:from>
    <xdr:to>
      <xdr:col>45</xdr:col>
      <xdr:colOff>177800</xdr:colOff>
      <xdr:row>58</xdr:row>
      <xdr:rowOff>127211</xdr:rowOff>
    </xdr:to>
    <xdr:cxnSp macro="">
      <xdr:nvCxnSpPr>
        <xdr:cNvPr id="359" name="直線コネクタ 358"/>
        <xdr:cNvCxnSpPr/>
      </xdr:nvCxnSpPr>
      <xdr:spPr>
        <a:xfrm flipV="1">
          <a:off x="7861300" y="10033104"/>
          <a:ext cx="889000" cy="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126594</xdr:rowOff>
    </xdr:from>
    <xdr:to>
      <xdr:col>41</xdr:col>
      <xdr:colOff>50800</xdr:colOff>
      <xdr:row>58</xdr:row>
      <xdr:rowOff>127211</xdr:rowOff>
    </xdr:to>
    <xdr:cxnSp macro="">
      <xdr:nvCxnSpPr>
        <xdr:cNvPr id="362" name="直線コネクタ 361"/>
        <xdr:cNvCxnSpPr/>
      </xdr:nvCxnSpPr>
      <xdr:spPr>
        <a:xfrm>
          <a:off x="6972300" y="10070694"/>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7922</xdr:rowOff>
    </xdr:from>
    <xdr:to>
      <xdr:col>55</xdr:col>
      <xdr:colOff>50800</xdr:colOff>
      <xdr:row>58</xdr:row>
      <xdr:rowOff>109522</xdr:rowOff>
    </xdr:to>
    <xdr:sp macro="" textlink="">
      <xdr:nvSpPr>
        <xdr:cNvPr id="372" name="楕円 371"/>
        <xdr:cNvSpPr/>
      </xdr:nvSpPr>
      <xdr:spPr>
        <a:xfrm>
          <a:off x="10426700" y="99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157799</xdr:rowOff>
    </xdr:from>
    <xdr:ext cx="534377" cy="259045"/>
    <xdr:sp macro="" textlink="">
      <xdr:nvSpPr>
        <xdr:cNvPr id="373" name="普通建設事業費該当値テキスト"/>
        <xdr:cNvSpPr txBox="1"/>
      </xdr:nvSpPr>
      <xdr:spPr>
        <a:xfrm>
          <a:off x="10528300" y="99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51158</xdr:rowOff>
    </xdr:from>
    <xdr:to>
      <xdr:col>50</xdr:col>
      <xdr:colOff>165100</xdr:colOff>
      <xdr:row>58</xdr:row>
      <xdr:rowOff>152758</xdr:rowOff>
    </xdr:to>
    <xdr:sp macro="" textlink="">
      <xdr:nvSpPr>
        <xdr:cNvPr id="374" name="楕円 373"/>
        <xdr:cNvSpPr/>
      </xdr:nvSpPr>
      <xdr:spPr>
        <a:xfrm>
          <a:off x="9588500" y="99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143885</xdr:rowOff>
    </xdr:from>
    <xdr:ext cx="534377" cy="259045"/>
    <xdr:sp macro="" textlink="">
      <xdr:nvSpPr>
        <xdr:cNvPr id="375" name="テキスト ボックス 374"/>
        <xdr:cNvSpPr txBox="1"/>
      </xdr:nvSpPr>
      <xdr:spPr>
        <a:xfrm>
          <a:off x="9372111" y="100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38204</xdr:rowOff>
    </xdr:from>
    <xdr:to>
      <xdr:col>46</xdr:col>
      <xdr:colOff>38100</xdr:colOff>
      <xdr:row>58</xdr:row>
      <xdr:rowOff>139804</xdr:rowOff>
    </xdr:to>
    <xdr:sp macro="" textlink="">
      <xdr:nvSpPr>
        <xdr:cNvPr id="376" name="楕円 375"/>
        <xdr:cNvSpPr/>
      </xdr:nvSpPr>
      <xdr:spPr>
        <a:xfrm>
          <a:off x="8699500" y="99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130931</xdr:rowOff>
    </xdr:from>
    <xdr:ext cx="534377" cy="259045"/>
    <xdr:sp macro="" textlink="">
      <xdr:nvSpPr>
        <xdr:cNvPr id="377" name="テキスト ボックス 376"/>
        <xdr:cNvSpPr txBox="1"/>
      </xdr:nvSpPr>
      <xdr:spPr>
        <a:xfrm>
          <a:off x="8483111" y="100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76411</xdr:rowOff>
    </xdr:from>
    <xdr:to>
      <xdr:col>41</xdr:col>
      <xdr:colOff>101600</xdr:colOff>
      <xdr:row>59</xdr:row>
      <xdr:rowOff>6561</xdr:rowOff>
    </xdr:to>
    <xdr:sp macro="" textlink="">
      <xdr:nvSpPr>
        <xdr:cNvPr id="378" name="楕円 377"/>
        <xdr:cNvSpPr/>
      </xdr:nvSpPr>
      <xdr:spPr>
        <a:xfrm>
          <a:off x="7810500" y="100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169138</xdr:rowOff>
    </xdr:from>
    <xdr:ext cx="534377" cy="259045"/>
    <xdr:sp macro="" textlink="">
      <xdr:nvSpPr>
        <xdr:cNvPr id="379" name="テキスト ボックス 378"/>
        <xdr:cNvSpPr txBox="1"/>
      </xdr:nvSpPr>
      <xdr:spPr>
        <a:xfrm>
          <a:off x="7594111" y="101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75794</xdr:rowOff>
    </xdr:from>
    <xdr:to>
      <xdr:col>36</xdr:col>
      <xdr:colOff>165100</xdr:colOff>
      <xdr:row>59</xdr:row>
      <xdr:rowOff>5944</xdr:rowOff>
    </xdr:to>
    <xdr:sp macro="" textlink="">
      <xdr:nvSpPr>
        <xdr:cNvPr id="380" name="楕円 379"/>
        <xdr:cNvSpPr/>
      </xdr:nvSpPr>
      <xdr:spPr>
        <a:xfrm>
          <a:off x="6921500" y="100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168521</xdr:rowOff>
    </xdr:from>
    <xdr:ext cx="534377" cy="259045"/>
    <xdr:sp macro="" textlink="">
      <xdr:nvSpPr>
        <xdr:cNvPr id="381" name="テキスト ボックス 380"/>
        <xdr:cNvSpPr txBox="1"/>
      </xdr:nvSpPr>
      <xdr:spPr>
        <a:xfrm>
          <a:off x="6705111" y="1011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20307</xdr:rowOff>
    </xdr:from>
    <xdr:to>
      <xdr:col>55</xdr:col>
      <xdr:colOff>0</xdr:colOff>
      <xdr:row>79</xdr:row>
      <xdr:rowOff>21056</xdr:rowOff>
    </xdr:to>
    <xdr:cxnSp macro="">
      <xdr:nvCxnSpPr>
        <xdr:cNvPr id="410" name="直線コネクタ 409"/>
        <xdr:cNvCxnSpPr/>
      </xdr:nvCxnSpPr>
      <xdr:spPr>
        <a:xfrm>
          <a:off x="9639300" y="13564857"/>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20307</xdr:rowOff>
    </xdr:from>
    <xdr:to>
      <xdr:col>50</xdr:col>
      <xdr:colOff>114300</xdr:colOff>
      <xdr:row>79</xdr:row>
      <xdr:rowOff>34125</xdr:rowOff>
    </xdr:to>
    <xdr:cxnSp macro="">
      <xdr:nvCxnSpPr>
        <xdr:cNvPr id="413" name="直線コネクタ 412"/>
        <xdr:cNvCxnSpPr/>
      </xdr:nvCxnSpPr>
      <xdr:spPr>
        <a:xfrm flipV="1">
          <a:off x="8750300" y="13564857"/>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34125</xdr:rowOff>
    </xdr:from>
    <xdr:to>
      <xdr:col>45</xdr:col>
      <xdr:colOff>177800</xdr:colOff>
      <xdr:row>79</xdr:row>
      <xdr:rowOff>37097</xdr:rowOff>
    </xdr:to>
    <xdr:cxnSp macro="">
      <xdr:nvCxnSpPr>
        <xdr:cNvPr id="416" name="直線コネクタ 415"/>
        <xdr:cNvCxnSpPr/>
      </xdr:nvCxnSpPr>
      <xdr:spPr>
        <a:xfrm flipV="1">
          <a:off x="7861300" y="1357867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14732</xdr:rowOff>
    </xdr:from>
    <xdr:to>
      <xdr:col>41</xdr:col>
      <xdr:colOff>50800</xdr:colOff>
      <xdr:row>79</xdr:row>
      <xdr:rowOff>37097</xdr:rowOff>
    </xdr:to>
    <xdr:cxnSp macro="">
      <xdr:nvCxnSpPr>
        <xdr:cNvPr id="419" name="直線コネクタ 418"/>
        <xdr:cNvCxnSpPr/>
      </xdr:nvCxnSpPr>
      <xdr:spPr>
        <a:xfrm>
          <a:off x="6972300" y="13559282"/>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141706</xdr:rowOff>
    </xdr:from>
    <xdr:to>
      <xdr:col>55</xdr:col>
      <xdr:colOff>50800</xdr:colOff>
      <xdr:row>79</xdr:row>
      <xdr:rowOff>71856</xdr:rowOff>
    </xdr:to>
    <xdr:sp macro="" textlink="">
      <xdr:nvSpPr>
        <xdr:cNvPr id="429" name="楕円 428"/>
        <xdr:cNvSpPr/>
      </xdr:nvSpPr>
      <xdr:spPr>
        <a:xfrm>
          <a:off x="10426700" y="13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56633</xdr:rowOff>
    </xdr:from>
    <xdr:ext cx="469744" cy="259045"/>
    <xdr:sp macro="" textlink="">
      <xdr:nvSpPr>
        <xdr:cNvPr id="430" name="普通建設事業費 （ うち新規整備　）該当値テキスト"/>
        <xdr:cNvSpPr txBox="1"/>
      </xdr:nvSpPr>
      <xdr:spPr>
        <a:xfrm>
          <a:off x="10528300" y="1342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140957</xdr:rowOff>
    </xdr:from>
    <xdr:to>
      <xdr:col>50</xdr:col>
      <xdr:colOff>165100</xdr:colOff>
      <xdr:row>79</xdr:row>
      <xdr:rowOff>71107</xdr:rowOff>
    </xdr:to>
    <xdr:sp macro="" textlink="">
      <xdr:nvSpPr>
        <xdr:cNvPr id="431" name="楕円 430"/>
        <xdr:cNvSpPr/>
      </xdr:nvSpPr>
      <xdr:spPr>
        <a:xfrm>
          <a:off x="9588500" y="13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62234</xdr:rowOff>
    </xdr:from>
    <xdr:ext cx="469744" cy="259045"/>
    <xdr:sp macro="" textlink="">
      <xdr:nvSpPr>
        <xdr:cNvPr id="432" name="テキスト ボックス 431"/>
        <xdr:cNvSpPr txBox="1"/>
      </xdr:nvSpPr>
      <xdr:spPr>
        <a:xfrm>
          <a:off x="9404428" y="136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154775</xdr:rowOff>
    </xdr:from>
    <xdr:to>
      <xdr:col>46</xdr:col>
      <xdr:colOff>38100</xdr:colOff>
      <xdr:row>79</xdr:row>
      <xdr:rowOff>84925</xdr:rowOff>
    </xdr:to>
    <xdr:sp macro="" textlink="">
      <xdr:nvSpPr>
        <xdr:cNvPr id="433" name="楕円 432"/>
        <xdr:cNvSpPr/>
      </xdr:nvSpPr>
      <xdr:spPr>
        <a:xfrm>
          <a:off x="8699500" y="135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76052</xdr:rowOff>
    </xdr:from>
    <xdr:ext cx="378565" cy="259045"/>
    <xdr:sp macro="" textlink="">
      <xdr:nvSpPr>
        <xdr:cNvPr id="434" name="テキスト ボックス 433"/>
        <xdr:cNvSpPr txBox="1"/>
      </xdr:nvSpPr>
      <xdr:spPr>
        <a:xfrm>
          <a:off x="8561017" y="13620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157747</xdr:rowOff>
    </xdr:from>
    <xdr:to>
      <xdr:col>41</xdr:col>
      <xdr:colOff>101600</xdr:colOff>
      <xdr:row>79</xdr:row>
      <xdr:rowOff>87897</xdr:rowOff>
    </xdr:to>
    <xdr:sp macro="" textlink="">
      <xdr:nvSpPr>
        <xdr:cNvPr id="435" name="楕円 434"/>
        <xdr:cNvSpPr/>
      </xdr:nvSpPr>
      <xdr:spPr>
        <a:xfrm>
          <a:off x="7810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79024</xdr:rowOff>
    </xdr:from>
    <xdr:ext cx="378565" cy="259045"/>
    <xdr:sp macro="" textlink="">
      <xdr:nvSpPr>
        <xdr:cNvPr id="436" name="テキスト ボックス 435"/>
        <xdr:cNvSpPr txBox="1"/>
      </xdr:nvSpPr>
      <xdr:spPr>
        <a:xfrm>
          <a:off x="7672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135382</xdr:rowOff>
    </xdr:from>
    <xdr:to>
      <xdr:col>36</xdr:col>
      <xdr:colOff>165100</xdr:colOff>
      <xdr:row>79</xdr:row>
      <xdr:rowOff>65532</xdr:rowOff>
    </xdr:to>
    <xdr:sp macro="" textlink="">
      <xdr:nvSpPr>
        <xdr:cNvPr id="437" name="楕円 436"/>
        <xdr:cNvSpPr/>
      </xdr:nvSpPr>
      <xdr:spPr>
        <a:xfrm>
          <a:off x="6921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56659</xdr:rowOff>
    </xdr:from>
    <xdr:ext cx="469744" cy="259045"/>
    <xdr:sp macro="" textlink="">
      <xdr:nvSpPr>
        <xdr:cNvPr id="438" name="テキスト ボックス 437"/>
        <xdr:cNvSpPr txBox="1"/>
      </xdr:nvSpPr>
      <xdr:spPr>
        <a:xfrm>
          <a:off x="6737428" y="136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38391</xdr:rowOff>
    </xdr:from>
    <xdr:to>
      <xdr:col>55</xdr:col>
      <xdr:colOff>0</xdr:colOff>
      <xdr:row>98</xdr:row>
      <xdr:rowOff>125515</xdr:rowOff>
    </xdr:to>
    <xdr:cxnSp macro="">
      <xdr:nvCxnSpPr>
        <xdr:cNvPr id="467" name="直線コネクタ 466"/>
        <xdr:cNvCxnSpPr/>
      </xdr:nvCxnSpPr>
      <xdr:spPr>
        <a:xfrm flipV="1">
          <a:off x="9639300" y="16840491"/>
          <a:ext cx="838200" cy="8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24434</xdr:rowOff>
    </xdr:from>
    <xdr:to>
      <xdr:col>50</xdr:col>
      <xdr:colOff>114300</xdr:colOff>
      <xdr:row>98</xdr:row>
      <xdr:rowOff>125515</xdr:rowOff>
    </xdr:to>
    <xdr:cxnSp macro="">
      <xdr:nvCxnSpPr>
        <xdr:cNvPr id="470" name="直線コネクタ 469"/>
        <xdr:cNvCxnSpPr/>
      </xdr:nvCxnSpPr>
      <xdr:spPr>
        <a:xfrm>
          <a:off x="8750300" y="16826534"/>
          <a:ext cx="889000" cy="10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24434</xdr:rowOff>
    </xdr:from>
    <xdr:to>
      <xdr:col>45</xdr:col>
      <xdr:colOff>177800</xdr:colOff>
      <xdr:row>98</xdr:row>
      <xdr:rowOff>105690</xdr:rowOff>
    </xdr:to>
    <xdr:cxnSp macro="">
      <xdr:nvCxnSpPr>
        <xdr:cNvPr id="473" name="直線コネクタ 472"/>
        <xdr:cNvCxnSpPr/>
      </xdr:nvCxnSpPr>
      <xdr:spPr>
        <a:xfrm flipV="1">
          <a:off x="7861300" y="16826534"/>
          <a:ext cx="889000" cy="8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100254</xdr:rowOff>
    </xdr:from>
    <xdr:to>
      <xdr:col>41</xdr:col>
      <xdr:colOff>50800</xdr:colOff>
      <xdr:row>98</xdr:row>
      <xdr:rowOff>105690</xdr:rowOff>
    </xdr:to>
    <xdr:cxnSp macro="">
      <xdr:nvCxnSpPr>
        <xdr:cNvPr id="476" name="直線コネクタ 475"/>
        <xdr:cNvCxnSpPr/>
      </xdr:nvCxnSpPr>
      <xdr:spPr>
        <a:xfrm>
          <a:off x="6972300" y="16902354"/>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159041</xdr:rowOff>
    </xdr:from>
    <xdr:to>
      <xdr:col>55</xdr:col>
      <xdr:colOff>50800</xdr:colOff>
      <xdr:row>98</xdr:row>
      <xdr:rowOff>89191</xdr:rowOff>
    </xdr:to>
    <xdr:sp macro="" textlink="">
      <xdr:nvSpPr>
        <xdr:cNvPr id="486" name="楕円 485"/>
        <xdr:cNvSpPr/>
      </xdr:nvSpPr>
      <xdr:spPr>
        <a:xfrm>
          <a:off x="10426700" y="167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137468</xdr:rowOff>
    </xdr:from>
    <xdr:ext cx="534377" cy="259045"/>
    <xdr:sp macro="" textlink="">
      <xdr:nvSpPr>
        <xdr:cNvPr id="487" name="普通建設事業費 （ うち更新整備　）該当値テキスト"/>
        <xdr:cNvSpPr txBox="1"/>
      </xdr:nvSpPr>
      <xdr:spPr>
        <a:xfrm>
          <a:off x="10528300" y="167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74715</xdr:rowOff>
    </xdr:from>
    <xdr:to>
      <xdr:col>50</xdr:col>
      <xdr:colOff>165100</xdr:colOff>
      <xdr:row>99</xdr:row>
      <xdr:rowOff>4865</xdr:rowOff>
    </xdr:to>
    <xdr:sp macro="" textlink="">
      <xdr:nvSpPr>
        <xdr:cNvPr id="488" name="楕円 487"/>
        <xdr:cNvSpPr/>
      </xdr:nvSpPr>
      <xdr:spPr>
        <a:xfrm>
          <a:off x="9588500" y="168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167442</xdr:rowOff>
    </xdr:from>
    <xdr:ext cx="469744" cy="259045"/>
    <xdr:sp macro="" textlink="">
      <xdr:nvSpPr>
        <xdr:cNvPr id="489" name="テキスト ボックス 488"/>
        <xdr:cNvSpPr txBox="1"/>
      </xdr:nvSpPr>
      <xdr:spPr>
        <a:xfrm>
          <a:off x="9404428" y="1696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145084</xdr:rowOff>
    </xdr:from>
    <xdr:to>
      <xdr:col>46</xdr:col>
      <xdr:colOff>38100</xdr:colOff>
      <xdr:row>98</xdr:row>
      <xdr:rowOff>75234</xdr:rowOff>
    </xdr:to>
    <xdr:sp macro="" textlink="">
      <xdr:nvSpPr>
        <xdr:cNvPr id="490" name="楕円 489"/>
        <xdr:cNvSpPr/>
      </xdr:nvSpPr>
      <xdr:spPr>
        <a:xfrm>
          <a:off x="8699500" y="16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66361</xdr:rowOff>
    </xdr:from>
    <xdr:ext cx="534377" cy="259045"/>
    <xdr:sp macro="" textlink="">
      <xdr:nvSpPr>
        <xdr:cNvPr id="491" name="テキスト ボックス 490"/>
        <xdr:cNvSpPr txBox="1"/>
      </xdr:nvSpPr>
      <xdr:spPr>
        <a:xfrm>
          <a:off x="8483111" y="1686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54890</xdr:rowOff>
    </xdr:from>
    <xdr:to>
      <xdr:col>41</xdr:col>
      <xdr:colOff>101600</xdr:colOff>
      <xdr:row>98</xdr:row>
      <xdr:rowOff>156490</xdr:rowOff>
    </xdr:to>
    <xdr:sp macro="" textlink="">
      <xdr:nvSpPr>
        <xdr:cNvPr id="492" name="楕円 491"/>
        <xdr:cNvSpPr/>
      </xdr:nvSpPr>
      <xdr:spPr>
        <a:xfrm>
          <a:off x="7810500" y="168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147617</xdr:rowOff>
    </xdr:from>
    <xdr:ext cx="469744" cy="259045"/>
    <xdr:sp macro="" textlink="">
      <xdr:nvSpPr>
        <xdr:cNvPr id="493" name="テキスト ボックス 492"/>
        <xdr:cNvSpPr txBox="1"/>
      </xdr:nvSpPr>
      <xdr:spPr>
        <a:xfrm>
          <a:off x="7626428" y="1694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49454</xdr:rowOff>
    </xdr:from>
    <xdr:to>
      <xdr:col>36</xdr:col>
      <xdr:colOff>165100</xdr:colOff>
      <xdr:row>98</xdr:row>
      <xdr:rowOff>151054</xdr:rowOff>
    </xdr:to>
    <xdr:sp macro="" textlink="">
      <xdr:nvSpPr>
        <xdr:cNvPr id="494" name="楕円 493"/>
        <xdr:cNvSpPr/>
      </xdr:nvSpPr>
      <xdr:spPr>
        <a:xfrm>
          <a:off x="6921500" y="168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142181</xdr:rowOff>
    </xdr:from>
    <xdr:ext cx="469744" cy="259045"/>
    <xdr:sp macro="" textlink="">
      <xdr:nvSpPr>
        <xdr:cNvPr id="495" name="テキスト ボックス 494"/>
        <xdr:cNvSpPr txBox="1"/>
      </xdr:nvSpPr>
      <xdr:spPr>
        <a:xfrm>
          <a:off x="6737428" y="1694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84470</xdr:rowOff>
    </xdr:from>
    <xdr:to>
      <xdr:col>85</xdr:col>
      <xdr:colOff>127000</xdr:colOff>
      <xdr:row>38</xdr:row>
      <xdr:rowOff>139700</xdr:rowOff>
    </xdr:to>
    <xdr:cxnSp macro="">
      <xdr:nvCxnSpPr>
        <xdr:cNvPr id="522" name="直線コネクタ 521"/>
        <xdr:cNvCxnSpPr/>
      </xdr:nvCxnSpPr>
      <xdr:spPr>
        <a:xfrm>
          <a:off x="15481300" y="6599570"/>
          <a:ext cx="8382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84470</xdr:rowOff>
    </xdr:from>
    <xdr:to>
      <xdr:col>81</xdr:col>
      <xdr:colOff>50800</xdr:colOff>
      <xdr:row>38</xdr:row>
      <xdr:rowOff>114188</xdr:rowOff>
    </xdr:to>
    <xdr:cxnSp macro="">
      <xdr:nvCxnSpPr>
        <xdr:cNvPr id="525" name="直線コネクタ 524"/>
        <xdr:cNvCxnSpPr/>
      </xdr:nvCxnSpPr>
      <xdr:spPr>
        <a:xfrm flipV="1">
          <a:off x="14592300" y="659957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132478</xdr:rowOff>
    </xdr:from>
    <xdr:ext cx="469744" cy="259045"/>
    <xdr:sp macro="" textlink="">
      <xdr:nvSpPr>
        <xdr:cNvPr id="527" name="テキスト ボックス 526"/>
        <xdr:cNvSpPr txBox="1"/>
      </xdr:nvSpPr>
      <xdr:spPr>
        <a:xfrm>
          <a:off x="15246428"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113091</xdr:rowOff>
    </xdr:from>
    <xdr:to>
      <xdr:col>76</xdr:col>
      <xdr:colOff>114300</xdr:colOff>
      <xdr:row>38</xdr:row>
      <xdr:rowOff>114188</xdr:rowOff>
    </xdr:to>
    <xdr:cxnSp macro="">
      <xdr:nvCxnSpPr>
        <xdr:cNvPr id="528" name="直線コネクタ 527"/>
        <xdr:cNvCxnSpPr/>
      </xdr:nvCxnSpPr>
      <xdr:spPr>
        <a:xfrm>
          <a:off x="13703300" y="662819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113091</xdr:rowOff>
    </xdr:from>
    <xdr:to>
      <xdr:col>71</xdr:col>
      <xdr:colOff>177800</xdr:colOff>
      <xdr:row>38</xdr:row>
      <xdr:rowOff>139700</xdr:rowOff>
    </xdr:to>
    <xdr:cxnSp macro="">
      <xdr:nvCxnSpPr>
        <xdr:cNvPr id="531" name="直線コネクタ 530"/>
        <xdr:cNvCxnSpPr/>
      </xdr:nvCxnSpPr>
      <xdr:spPr>
        <a:xfrm flipV="1">
          <a:off x="12814300" y="6628191"/>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33670</xdr:rowOff>
    </xdr:from>
    <xdr:to>
      <xdr:col>81</xdr:col>
      <xdr:colOff>101600</xdr:colOff>
      <xdr:row>38</xdr:row>
      <xdr:rowOff>135270</xdr:rowOff>
    </xdr:to>
    <xdr:sp macro="" textlink="">
      <xdr:nvSpPr>
        <xdr:cNvPr id="543" name="楕円 542"/>
        <xdr:cNvSpPr/>
      </xdr:nvSpPr>
      <xdr:spPr>
        <a:xfrm>
          <a:off x="15430500" y="6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151797</xdr:rowOff>
    </xdr:from>
    <xdr:ext cx="469744" cy="259045"/>
    <xdr:sp macro="" textlink="">
      <xdr:nvSpPr>
        <xdr:cNvPr id="544" name="テキスト ボックス 543"/>
        <xdr:cNvSpPr txBox="1"/>
      </xdr:nvSpPr>
      <xdr:spPr>
        <a:xfrm>
          <a:off x="15246428" y="632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63388</xdr:rowOff>
    </xdr:from>
    <xdr:to>
      <xdr:col>76</xdr:col>
      <xdr:colOff>165100</xdr:colOff>
      <xdr:row>38</xdr:row>
      <xdr:rowOff>164988</xdr:rowOff>
    </xdr:to>
    <xdr:sp macro="" textlink="">
      <xdr:nvSpPr>
        <xdr:cNvPr id="545" name="楕円 544"/>
        <xdr:cNvSpPr/>
      </xdr:nvSpPr>
      <xdr:spPr>
        <a:xfrm>
          <a:off x="14541500" y="65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156115</xdr:rowOff>
    </xdr:from>
    <xdr:ext cx="378565" cy="259045"/>
    <xdr:sp macro="" textlink="">
      <xdr:nvSpPr>
        <xdr:cNvPr id="546" name="テキスト ボックス 545"/>
        <xdr:cNvSpPr txBox="1"/>
      </xdr:nvSpPr>
      <xdr:spPr>
        <a:xfrm>
          <a:off x="14403017" y="667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62291</xdr:rowOff>
    </xdr:from>
    <xdr:to>
      <xdr:col>72</xdr:col>
      <xdr:colOff>38100</xdr:colOff>
      <xdr:row>38</xdr:row>
      <xdr:rowOff>163891</xdr:rowOff>
    </xdr:to>
    <xdr:sp macro="" textlink="">
      <xdr:nvSpPr>
        <xdr:cNvPr id="547" name="楕円 546"/>
        <xdr:cNvSpPr/>
      </xdr:nvSpPr>
      <xdr:spPr>
        <a:xfrm>
          <a:off x="13652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48" name="テキスト ボックス 547"/>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119532</xdr:rowOff>
    </xdr:from>
    <xdr:to>
      <xdr:col>85</xdr:col>
      <xdr:colOff>127000</xdr:colOff>
      <xdr:row>77</xdr:row>
      <xdr:rowOff>124613</xdr:rowOff>
    </xdr:to>
    <xdr:cxnSp macro="">
      <xdr:nvCxnSpPr>
        <xdr:cNvPr id="628" name="直線コネクタ 627"/>
        <xdr:cNvCxnSpPr/>
      </xdr:nvCxnSpPr>
      <xdr:spPr>
        <a:xfrm flipV="1">
          <a:off x="15481300" y="13321182"/>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124613</xdr:rowOff>
    </xdr:from>
    <xdr:to>
      <xdr:col>81</xdr:col>
      <xdr:colOff>50800</xdr:colOff>
      <xdr:row>77</xdr:row>
      <xdr:rowOff>129820</xdr:rowOff>
    </xdr:to>
    <xdr:cxnSp macro="">
      <xdr:nvCxnSpPr>
        <xdr:cNvPr id="631" name="直線コネクタ 630"/>
        <xdr:cNvCxnSpPr/>
      </xdr:nvCxnSpPr>
      <xdr:spPr>
        <a:xfrm flipV="1">
          <a:off x="14592300" y="13326263"/>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129820</xdr:rowOff>
    </xdr:from>
    <xdr:to>
      <xdr:col>76</xdr:col>
      <xdr:colOff>114300</xdr:colOff>
      <xdr:row>77</xdr:row>
      <xdr:rowOff>146393</xdr:rowOff>
    </xdr:to>
    <xdr:cxnSp macro="">
      <xdr:nvCxnSpPr>
        <xdr:cNvPr id="634" name="直線コネクタ 633"/>
        <xdr:cNvCxnSpPr/>
      </xdr:nvCxnSpPr>
      <xdr:spPr>
        <a:xfrm flipV="1">
          <a:off x="13703300" y="13331470"/>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146393</xdr:rowOff>
    </xdr:from>
    <xdr:to>
      <xdr:col>71</xdr:col>
      <xdr:colOff>177800</xdr:colOff>
      <xdr:row>77</xdr:row>
      <xdr:rowOff>147917</xdr:rowOff>
    </xdr:to>
    <xdr:cxnSp macro="">
      <xdr:nvCxnSpPr>
        <xdr:cNvPr id="637" name="直線コネクタ 636"/>
        <xdr:cNvCxnSpPr/>
      </xdr:nvCxnSpPr>
      <xdr:spPr>
        <a:xfrm flipV="1">
          <a:off x="12814300" y="13348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68732</xdr:rowOff>
    </xdr:from>
    <xdr:to>
      <xdr:col>85</xdr:col>
      <xdr:colOff>177800</xdr:colOff>
      <xdr:row>77</xdr:row>
      <xdr:rowOff>170332</xdr:rowOff>
    </xdr:to>
    <xdr:sp macro="" textlink="">
      <xdr:nvSpPr>
        <xdr:cNvPr id="647" name="楕円 646"/>
        <xdr:cNvSpPr/>
      </xdr:nvSpPr>
      <xdr:spPr>
        <a:xfrm>
          <a:off x="16268700" y="132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47159</xdr:rowOff>
    </xdr:from>
    <xdr:ext cx="534377" cy="259045"/>
    <xdr:sp macro="" textlink="">
      <xdr:nvSpPr>
        <xdr:cNvPr id="648" name="公債費該当値テキスト"/>
        <xdr:cNvSpPr txBox="1"/>
      </xdr:nvSpPr>
      <xdr:spPr>
        <a:xfrm>
          <a:off x="16370300" y="132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73813</xdr:rowOff>
    </xdr:from>
    <xdr:to>
      <xdr:col>81</xdr:col>
      <xdr:colOff>101600</xdr:colOff>
      <xdr:row>78</xdr:row>
      <xdr:rowOff>3963</xdr:rowOff>
    </xdr:to>
    <xdr:sp macro="" textlink="">
      <xdr:nvSpPr>
        <xdr:cNvPr id="649" name="楕円 648"/>
        <xdr:cNvSpPr/>
      </xdr:nvSpPr>
      <xdr:spPr>
        <a:xfrm>
          <a:off x="15430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166540</xdr:rowOff>
    </xdr:from>
    <xdr:ext cx="534377" cy="259045"/>
    <xdr:sp macro="" textlink="">
      <xdr:nvSpPr>
        <xdr:cNvPr id="650" name="テキスト ボックス 649"/>
        <xdr:cNvSpPr txBox="1"/>
      </xdr:nvSpPr>
      <xdr:spPr>
        <a:xfrm>
          <a:off x="15214111" y="1336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79020</xdr:rowOff>
    </xdr:from>
    <xdr:to>
      <xdr:col>76</xdr:col>
      <xdr:colOff>165100</xdr:colOff>
      <xdr:row>78</xdr:row>
      <xdr:rowOff>9170</xdr:rowOff>
    </xdr:to>
    <xdr:sp macro="" textlink="">
      <xdr:nvSpPr>
        <xdr:cNvPr id="651" name="楕円 650"/>
        <xdr:cNvSpPr/>
      </xdr:nvSpPr>
      <xdr:spPr>
        <a:xfrm>
          <a:off x="14541500" y="132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297</xdr:rowOff>
    </xdr:from>
    <xdr:ext cx="534377" cy="259045"/>
    <xdr:sp macro="" textlink="">
      <xdr:nvSpPr>
        <xdr:cNvPr id="652" name="テキスト ボックス 651"/>
        <xdr:cNvSpPr txBox="1"/>
      </xdr:nvSpPr>
      <xdr:spPr>
        <a:xfrm>
          <a:off x="14325111" y="133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95593</xdr:rowOff>
    </xdr:from>
    <xdr:to>
      <xdr:col>72</xdr:col>
      <xdr:colOff>38100</xdr:colOff>
      <xdr:row>78</xdr:row>
      <xdr:rowOff>25743</xdr:rowOff>
    </xdr:to>
    <xdr:sp macro="" textlink="">
      <xdr:nvSpPr>
        <xdr:cNvPr id="653" name="楕円 652"/>
        <xdr:cNvSpPr/>
      </xdr:nvSpPr>
      <xdr:spPr>
        <a:xfrm>
          <a:off x="13652500" y="132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16870</xdr:rowOff>
    </xdr:from>
    <xdr:ext cx="534377" cy="259045"/>
    <xdr:sp macro="" textlink="">
      <xdr:nvSpPr>
        <xdr:cNvPr id="654" name="テキスト ボックス 653"/>
        <xdr:cNvSpPr txBox="1"/>
      </xdr:nvSpPr>
      <xdr:spPr>
        <a:xfrm>
          <a:off x="13436111" y="133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97117</xdr:rowOff>
    </xdr:from>
    <xdr:to>
      <xdr:col>67</xdr:col>
      <xdr:colOff>101600</xdr:colOff>
      <xdr:row>78</xdr:row>
      <xdr:rowOff>27267</xdr:rowOff>
    </xdr:to>
    <xdr:sp macro="" textlink="">
      <xdr:nvSpPr>
        <xdr:cNvPr id="655" name="楕円 654"/>
        <xdr:cNvSpPr/>
      </xdr:nvSpPr>
      <xdr:spPr>
        <a:xfrm>
          <a:off x="12763500" y="132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18394</xdr:rowOff>
    </xdr:from>
    <xdr:ext cx="534377" cy="259045"/>
    <xdr:sp macro="" textlink="">
      <xdr:nvSpPr>
        <xdr:cNvPr id="656" name="テキスト ボックス 655"/>
        <xdr:cNvSpPr txBox="1"/>
      </xdr:nvSpPr>
      <xdr:spPr>
        <a:xfrm>
          <a:off x="12547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4611</xdr:rowOff>
    </xdr:from>
    <xdr:to>
      <xdr:col>85</xdr:col>
      <xdr:colOff>127000</xdr:colOff>
      <xdr:row>97</xdr:row>
      <xdr:rowOff>103505</xdr:rowOff>
    </xdr:to>
    <xdr:cxnSp macro="">
      <xdr:nvCxnSpPr>
        <xdr:cNvPr id="685" name="直線コネクタ 684"/>
        <xdr:cNvCxnSpPr/>
      </xdr:nvCxnSpPr>
      <xdr:spPr>
        <a:xfrm flipV="1">
          <a:off x="15481300" y="16635261"/>
          <a:ext cx="838200" cy="9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103505</xdr:rowOff>
    </xdr:from>
    <xdr:to>
      <xdr:col>81</xdr:col>
      <xdr:colOff>50800</xdr:colOff>
      <xdr:row>98</xdr:row>
      <xdr:rowOff>63830</xdr:rowOff>
    </xdr:to>
    <xdr:cxnSp macro="">
      <xdr:nvCxnSpPr>
        <xdr:cNvPr id="688" name="直線コネクタ 687"/>
        <xdr:cNvCxnSpPr/>
      </xdr:nvCxnSpPr>
      <xdr:spPr>
        <a:xfrm flipV="1">
          <a:off x="14592300" y="16734155"/>
          <a:ext cx="889000" cy="1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36285</xdr:rowOff>
    </xdr:from>
    <xdr:to>
      <xdr:col>76</xdr:col>
      <xdr:colOff>114300</xdr:colOff>
      <xdr:row>98</xdr:row>
      <xdr:rowOff>63830</xdr:rowOff>
    </xdr:to>
    <xdr:cxnSp macro="">
      <xdr:nvCxnSpPr>
        <xdr:cNvPr id="691" name="直線コネクタ 690"/>
        <xdr:cNvCxnSpPr/>
      </xdr:nvCxnSpPr>
      <xdr:spPr>
        <a:xfrm>
          <a:off x="13703300" y="16838385"/>
          <a:ext cx="8890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22910</xdr:rowOff>
    </xdr:from>
    <xdr:to>
      <xdr:col>71</xdr:col>
      <xdr:colOff>177800</xdr:colOff>
      <xdr:row>98</xdr:row>
      <xdr:rowOff>36285</xdr:rowOff>
    </xdr:to>
    <xdr:cxnSp macro="">
      <xdr:nvCxnSpPr>
        <xdr:cNvPr id="694" name="直線コネクタ 693"/>
        <xdr:cNvCxnSpPr/>
      </xdr:nvCxnSpPr>
      <xdr:spPr>
        <a:xfrm>
          <a:off x="12814300" y="16825010"/>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125261</xdr:rowOff>
    </xdr:from>
    <xdr:to>
      <xdr:col>85</xdr:col>
      <xdr:colOff>177800</xdr:colOff>
      <xdr:row>97</xdr:row>
      <xdr:rowOff>55411</xdr:rowOff>
    </xdr:to>
    <xdr:sp macro="" textlink="">
      <xdr:nvSpPr>
        <xdr:cNvPr id="704" name="楕円 703"/>
        <xdr:cNvSpPr/>
      </xdr:nvSpPr>
      <xdr:spPr>
        <a:xfrm>
          <a:off x="16268700" y="165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148138</xdr:rowOff>
    </xdr:from>
    <xdr:ext cx="534377" cy="259045"/>
    <xdr:sp macro="" textlink="">
      <xdr:nvSpPr>
        <xdr:cNvPr id="705" name="積立金該当値テキスト"/>
        <xdr:cNvSpPr txBox="1"/>
      </xdr:nvSpPr>
      <xdr:spPr>
        <a:xfrm>
          <a:off x="16370300" y="164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52705</xdr:rowOff>
    </xdr:from>
    <xdr:to>
      <xdr:col>81</xdr:col>
      <xdr:colOff>101600</xdr:colOff>
      <xdr:row>97</xdr:row>
      <xdr:rowOff>154305</xdr:rowOff>
    </xdr:to>
    <xdr:sp macro="" textlink="">
      <xdr:nvSpPr>
        <xdr:cNvPr id="706" name="楕円 705"/>
        <xdr:cNvSpPr/>
      </xdr:nvSpPr>
      <xdr:spPr>
        <a:xfrm>
          <a:off x="15430500" y="166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145432</xdr:rowOff>
    </xdr:from>
    <xdr:ext cx="534377" cy="259045"/>
    <xdr:sp macro="" textlink="">
      <xdr:nvSpPr>
        <xdr:cNvPr id="707" name="テキスト ボックス 706"/>
        <xdr:cNvSpPr txBox="1"/>
      </xdr:nvSpPr>
      <xdr:spPr>
        <a:xfrm>
          <a:off x="15214111" y="167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13030</xdr:rowOff>
    </xdr:from>
    <xdr:to>
      <xdr:col>76</xdr:col>
      <xdr:colOff>165100</xdr:colOff>
      <xdr:row>98</xdr:row>
      <xdr:rowOff>114630</xdr:rowOff>
    </xdr:to>
    <xdr:sp macro="" textlink="">
      <xdr:nvSpPr>
        <xdr:cNvPr id="708" name="楕円 707"/>
        <xdr:cNvSpPr/>
      </xdr:nvSpPr>
      <xdr:spPr>
        <a:xfrm>
          <a:off x="14541500" y="168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105757</xdr:rowOff>
    </xdr:from>
    <xdr:ext cx="534377" cy="259045"/>
    <xdr:sp macro="" textlink="">
      <xdr:nvSpPr>
        <xdr:cNvPr id="709" name="テキスト ボックス 708"/>
        <xdr:cNvSpPr txBox="1"/>
      </xdr:nvSpPr>
      <xdr:spPr>
        <a:xfrm>
          <a:off x="14325111" y="169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156935</xdr:rowOff>
    </xdr:from>
    <xdr:to>
      <xdr:col>72</xdr:col>
      <xdr:colOff>38100</xdr:colOff>
      <xdr:row>98</xdr:row>
      <xdr:rowOff>87085</xdr:rowOff>
    </xdr:to>
    <xdr:sp macro="" textlink="">
      <xdr:nvSpPr>
        <xdr:cNvPr id="710" name="楕円 709"/>
        <xdr:cNvSpPr/>
      </xdr:nvSpPr>
      <xdr:spPr>
        <a:xfrm>
          <a:off x="13652500" y="167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103612</xdr:rowOff>
    </xdr:from>
    <xdr:ext cx="534377" cy="259045"/>
    <xdr:sp macro="" textlink="">
      <xdr:nvSpPr>
        <xdr:cNvPr id="711" name="テキスト ボックス 710"/>
        <xdr:cNvSpPr txBox="1"/>
      </xdr:nvSpPr>
      <xdr:spPr>
        <a:xfrm>
          <a:off x="13436111" y="165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143560</xdr:rowOff>
    </xdr:from>
    <xdr:to>
      <xdr:col>67</xdr:col>
      <xdr:colOff>101600</xdr:colOff>
      <xdr:row>98</xdr:row>
      <xdr:rowOff>73710</xdr:rowOff>
    </xdr:to>
    <xdr:sp macro="" textlink="">
      <xdr:nvSpPr>
        <xdr:cNvPr id="712" name="楕円 711"/>
        <xdr:cNvSpPr/>
      </xdr:nvSpPr>
      <xdr:spPr>
        <a:xfrm>
          <a:off x="12763500" y="167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90237</xdr:rowOff>
    </xdr:from>
    <xdr:ext cx="534377" cy="259045"/>
    <xdr:sp macro="" textlink="">
      <xdr:nvSpPr>
        <xdr:cNvPr id="713" name="テキスト ボックス 712"/>
        <xdr:cNvSpPr txBox="1"/>
      </xdr:nvSpPr>
      <xdr:spPr>
        <a:xfrm>
          <a:off x="12547111" y="165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43117</xdr:rowOff>
    </xdr:from>
    <xdr:to>
      <xdr:col>116</xdr:col>
      <xdr:colOff>63500</xdr:colOff>
      <xdr:row>59</xdr:row>
      <xdr:rowOff>43117</xdr:rowOff>
    </xdr:to>
    <xdr:cxnSp macro="">
      <xdr:nvCxnSpPr>
        <xdr:cNvPr id="801" name="直線コネクタ 800"/>
        <xdr:cNvCxnSpPr/>
      </xdr:nvCxnSpPr>
      <xdr:spPr>
        <a:xfrm>
          <a:off x="21323300" y="10158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32830</xdr:rowOff>
    </xdr:from>
    <xdr:to>
      <xdr:col>111</xdr:col>
      <xdr:colOff>177800</xdr:colOff>
      <xdr:row>59</xdr:row>
      <xdr:rowOff>43117</xdr:rowOff>
    </xdr:to>
    <xdr:cxnSp macro="">
      <xdr:nvCxnSpPr>
        <xdr:cNvPr id="804" name="直線コネクタ 803"/>
        <xdr:cNvCxnSpPr/>
      </xdr:nvCxnSpPr>
      <xdr:spPr>
        <a:xfrm>
          <a:off x="20434300" y="1014838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32830</xdr:rowOff>
    </xdr:from>
    <xdr:to>
      <xdr:col>107</xdr:col>
      <xdr:colOff>50800</xdr:colOff>
      <xdr:row>59</xdr:row>
      <xdr:rowOff>32830</xdr:rowOff>
    </xdr:to>
    <xdr:cxnSp macro="">
      <xdr:nvCxnSpPr>
        <xdr:cNvPr id="807" name="直線コネクタ 806"/>
        <xdr:cNvCxnSpPr/>
      </xdr:nvCxnSpPr>
      <xdr:spPr>
        <a:xfrm>
          <a:off x="19545300" y="1014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32410</xdr:rowOff>
    </xdr:from>
    <xdr:to>
      <xdr:col>102</xdr:col>
      <xdr:colOff>114300</xdr:colOff>
      <xdr:row>59</xdr:row>
      <xdr:rowOff>32830</xdr:rowOff>
    </xdr:to>
    <xdr:cxnSp macro="">
      <xdr:nvCxnSpPr>
        <xdr:cNvPr id="810" name="直線コネクタ 809"/>
        <xdr:cNvCxnSpPr/>
      </xdr:nvCxnSpPr>
      <xdr:spPr>
        <a:xfrm>
          <a:off x="18656300" y="1014796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20" name="楕円 819"/>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21" name="貸付金該当値テキスト"/>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163767</xdr:rowOff>
    </xdr:from>
    <xdr:to>
      <xdr:col>112</xdr:col>
      <xdr:colOff>38100</xdr:colOff>
      <xdr:row>59</xdr:row>
      <xdr:rowOff>93917</xdr:rowOff>
    </xdr:to>
    <xdr:sp macro="" textlink="">
      <xdr:nvSpPr>
        <xdr:cNvPr id="822" name="楕円 821"/>
        <xdr:cNvSpPr/>
      </xdr:nvSpPr>
      <xdr:spPr>
        <a:xfrm>
          <a:off x="21272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85044</xdr:rowOff>
    </xdr:from>
    <xdr:ext cx="313932" cy="259045"/>
    <xdr:sp macro="" textlink="">
      <xdr:nvSpPr>
        <xdr:cNvPr id="823" name="テキスト ボックス 822"/>
        <xdr:cNvSpPr txBox="1"/>
      </xdr:nvSpPr>
      <xdr:spPr>
        <a:xfrm>
          <a:off x="21166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153480</xdr:rowOff>
    </xdr:from>
    <xdr:to>
      <xdr:col>107</xdr:col>
      <xdr:colOff>101600</xdr:colOff>
      <xdr:row>59</xdr:row>
      <xdr:rowOff>83630</xdr:rowOff>
    </xdr:to>
    <xdr:sp macro="" textlink="">
      <xdr:nvSpPr>
        <xdr:cNvPr id="824" name="楕円 823"/>
        <xdr:cNvSpPr/>
      </xdr:nvSpPr>
      <xdr:spPr>
        <a:xfrm>
          <a:off x="20383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74757</xdr:rowOff>
    </xdr:from>
    <xdr:ext cx="378565" cy="259045"/>
    <xdr:sp macro="" textlink="">
      <xdr:nvSpPr>
        <xdr:cNvPr id="825" name="テキスト ボックス 824"/>
        <xdr:cNvSpPr txBox="1"/>
      </xdr:nvSpPr>
      <xdr:spPr>
        <a:xfrm>
          <a:off x="20245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153480</xdr:rowOff>
    </xdr:from>
    <xdr:to>
      <xdr:col>102</xdr:col>
      <xdr:colOff>165100</xdr:colOff>
      <xdr:row>59</xdr:row>
      <xdr:rowOff>83630</xdr:rowOff>
    </xdr:to>
    <xdr:sp macro="" textlink="">
      <xdr:nvSpPr>
        <xdr:cNvPr id="826" name="楕円 825"/>
        <xdr:cNvSpPr/>
      </xdr:nvSpPr>
      <xdr:spPr>
        <a:xfrm>
          <a:off x="19494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74757</xdr:rowOff>
    </xdr:from>
    <xdr:ext cx="378565" cy="259045"/>
    <xdr:sp macro="" textlink="">
      <xdr:nvSpPr>
        <xdr:cNvPr id="827" name="テキスト ボックス 826"/>
        <xdr:cNvSpPr txBox="1"/>
      </xdr:nvSpPr>
      <xdr:spPr>
        <a:xfrm>
          <a:off x="19356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153060</xdr:rowOff>
    </xdr:from>
    <xdr:to>
      <xdr:col>98</xdr:col>
      <xdr:colOff>38100</xdr:colOff>
      <xdr:row>59</xdr:row>
      <xdr:rowOff>83210</xdr:rowOff>
    </xdr:to>
    <xdr:sp macro="" textlink="">
      <xdr:nvSpPr>
        <xdr:cNvPr id="828" name="楕円 827"/>
        <xdr:cNvSpPr/>
      </xdr:nvSpPr>
      <xdr:spPr>
        <a:xfrm>
          <a:off x="18605500" y="100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74337</xdr:rowOff>
    </xdr:from>
    <xdr:ext cx="378565" cy="259045"/>
    <xdr:sp macro="" textlink="">
      <xdr:nvSpPr>
        <xdr:cNvPr id="829" name="テキスト ボックス 828"/>
        <xdr:cNvSpPr txBox="1"/>
      </xdr:nvSpPr>
      <xdr:spPr>
        <a:xfrm>
          <a:off x="18467017" y="1018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10835</xdr:rowOff>
    </xdr:from>
    <xdr:to>
      <xdr:col>116</xdr:col>
      <xdr:colOff>63500</xdr:colOff>
      <xdr:row>76</xdr:row>
      <xdr:rowOff>72262</xdr:rowOff>
    </xdr:to>
    <xdr:cxnSp macro="">
      <xdr:nvCxnSpPr>
        <xdr:cNvPr id="861" name="直線コネクタ 860"/>
        <xdr:cNvCxnSpPr/>
      </xdr:nvCxnSpPr>
      <xdr:spPr>
        <a:xfrm flipV="1">
          <a:off x="21323300" y="13041035"/>
          <a:ext cx="838200" cy="6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23670</xdr:rowOff>
    </xdr:from>
    <xdr:to>
      <xdr:col>111</xdr:col>
      <xdr:colOff>177800</xdr:colOff>
      <xdr:row>76</xdr:row>
      <xdr:rowOff>72262</xdr:rowOff>
    </xdr:to>
    <xdr:cxnSp macro="">
      <xdr:nvCxnSpPr>
        <xdr:cNvPr id="864" name="直線コネクタ 863"/>
        <xdr:cNvCxnSpPr/>
      </xdr:nvCxnSpPr>
      <xdr:spPr>
        <a:xfrm>
          <a:off x="20434300" y="13053870"/>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119290</xdr:rowOff>
    </xdr:from>
    <xdr:to>
      <xdr:col>107</xdr:col>
      <xdr:colOff>50800</xdr:colOff>
      <xdr:row>76</xdr:row>
      <xdr:rowOff>23670</xdr:rowOff>
    </xdr:to>
    <xdr:cxnSp macro="">
      <xdr:nvCxnSpPr>
        <xdr:cNvPr id="867" name="直線コネクタ 866"/>
        <xdr:cNvCxnSpPr/>
      </xdr:nvCxnSpPr>
      <xdr:spPr>
        <a:xfrm>
          <a:off x="19545300" y="12806590"/>
          <a:ext cx="889000" cy="24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119290</xdr:rowOff>
    </xdr:from>
    <xdr:to>
      <xdr:col>102</xdr:col>
      <xdr:colOff>114300</xdr:colOff>
      <xdr:row>75</xdr:row>
      <xdr:rowOff>23016</xdr:rowOff>
    </xdr:to>
    <xdr:cxnSp macro="">
      <xdr:nvCxnSpPr>
        <xdr:cNvPr id="870" name="直線コネクタ 869"/>
        <xdr:cNvCxnSpPr/>
      </xdr:nvCxnSpPr>
      <xdr:spPr>
        <a:xfrm flipV="1">
          <a:off x="18656300" y="12806590"/>
          <a:ext cx="889000" cy="7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131485</xdr:rowOff>
    </xdr:from>
    <xdr:to>
      <xdr:col>116</xdr:col>
      <xdr:colOff>114300</xdr:colOff>
      <xdr:row>76</xdr:row>
      <xdr:rowOff>61635</xdr:rowOff>
    </xdr:to>
    <xdr:sp macro="" textlink="">
      <xdr:nvSpPr>
        <xdr:cNvPr id="880" name="楕円 879"/>
        <xdr:cNvSpPr/>
      </xdr:nvSpPr>
      <xdr:spPr>
        <a:xfrm>
          <a:off x="22110700" y="129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154362</xdr:rowOff>
    </xdr:from>
    <xdr:ext cx="534377" cy="259045"/>
    <xdr:sp macro="" textlink="">
      <xdr:nvSpPr>
        <xdr:cNvPr id="881" name="繰出金該当値テキスト"/>
        <xdr:cNvSpPr txBox="1"/>
      </xdr:nvSpPr>
      <xdr:spPr>
        <a:xfrm>
          <a:off x="22212300" y="128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21462</xdr:rowOff>
    </xdr:from>
    <xdr:to>
      <xdr:col>112</xdr:col>
      <xdr:colOff>38100</xdr:colOff>
      <xdr:row>76</xdr:row>
      <xdr:rowOff>123062</xdr:rowOff>
    </xdr:to>
    <xdr:sp macro="" textlink="">
      <xdr:nvSpPr>
        <xdr:cNvPr id="882" name="楕円 881"/>
        <xdr:cNvSpPr/>
      </xdr:nvSpPr>
      <xdr:spPr>
        <a:xfrm>
          <a:off x="212725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139590</xdr:rowOff>
    </xdr:from>
    <xdr:ext cx="534377" cy="259045"/>
    <xdr:sp macro="" textlink="">
      <xdr:nvSpPr>
        <xdr:cNvPr id="883" name="テキスト ボックス 882"/>
        <xdr:cNvSpPr txBox="1"/>
      </xdr:nvSpPr>
      <xdr:spPr>
        <a:xfrm>
          <a:off x="21056111" y="128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144319</xdr:rowOff>
    </xdr:from>
    <xdr:to>
      <xdr:col>107</xdr:col>
      <xdr:colOff>101600</xdr:colOff>
      <xdr:row>76</xdr:row>
      <xdr:rowOff>74470</xdr:rowOff>
    </xdr:to>
    <xdr:sp macro="" textlink="">
      <xdr:nvSpPr>
        <xdr:cNvPr id="884" name="楕円 883"/>
        <xdr:cNvSpPr/>
      </xdr:nvSpPr>
      <xdr:spPr>
        <a:xfrm>
          <a:off x="20383500" y="13003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90996</xdr:rowOff>
    </xdr:from>
    <xdr:ext cx="534377" cy="259045"/>
    <xdr:sp macro="" textlink="">
      <xdr:nvSpPr>
        <xdr:cNvPr id="885" name="テキスト ボックス 884"/>
        <xdr:cNvSpPr txBox="1"/>
      </xdr:nvSpPr>
      <xdr:spPr>
        <a:xfrm>
          <a:off x="20167111" y="127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68490</xdr:rowOff>
    </xdr:from>
    <xdr:to>
      <xdr:col>102</xdr:col>
      <xdr:colOff>165100</xdr:colOff>
      <xdr:row>74</xdr:row>
      <xdr:rowOff>170090</xdr:rowOff>
    </xdr:to>
    <xdr:sp macro="" textlink="">
      <xdr:nvSpPr>
        <xdr:cNvPr id="886" name="楕円 885"/>
        <xdr:cNvSpPr/>
      </xdr:nvSpPr>
      <xdr:spPr>
        <a:xfrm>
          <a:off x="19494500" y="127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15167</xdr:rowOff>
    </xdr:from>
    <xdr:ext cx="534377" cy="259045"/>
    <xdr:sp macro="" textlink="">
      <xdr:nvSpPr>
        <xdr:cNvPr id="887" name="テキスト ボックス 886"/>
        <xdr:cNvSpPr txBox="1"/>
      </xdr:nvSpPr>
      <xdr:spPr>
        <a:xfrm>
          <a:off x="19278111" y="12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143666</xdr:rowOff>
    </xdr:from>
    <xdr:to>
      <xdr:col>98</xdr:col>
      <xdr:colOff>38100</xdr:colOff>
      <xdr:row>75</xdr:row>
      <xdr:rowOff>73816</xdr:rowOff>
    </xdr:to>
    <xdr:sp macro="" textlink="">
      <xdr:nvSpPr>
        <xdr:cNvPr id="888" name="楕円 887"/>
        <xdr:cNvSpPr/>
      </xdr:nvSpPr>
      <xdr:spPr>
        <a:xfrm>
          <a:off x="18605500" y="128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90343</xdr:rowOff>
    </xdr:from>
    <xdr:ext cx="534377" cy="259045"/>
    <xdr:sp macro="" textlink="">
      <xdr:nvSpPr>
        <xdr:cNvPr id="889" name="テキスト ボックス 888"/>
        <xdr:cNvSpPr txBox="1"/>
      </xdr:nvSpPr>
      <xdr:spPr>
        <a:xfrm>
          <a:off x="18389111" y="12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・歳出決算額は、住民一人当たり</a:t>
          </a:r>
          <a:r>
            <a:rPr kumimoji="1" lang="en-US" altLang="ja-JP" sz="800" b="0" i="0" u="none" strike="noStrike" kern="0" cap="none" spc="0" normalizeH="0" baseline="0" noProof="0">
              <a:ln>
                <a:noFill/>
              </a:ln>
              <a:solidFill>
                <a:prstClr val="black"/>
              </a:solidFill>
              <a:effectLst/>
              <a:uLnTx/>
              <a:uFillTx/>
              <a:latin typeface="+mn-lt"/>
              <a:ea typeface="+mn-ea"/>
              <a:cs typeface="+mn-cs"/>
            </a:rPr>
            <a:t>442,784</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16,085</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3.8</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となった要因としては、</a:t>
          </a:r>
          <a:r>
            <a:rPr kumimoji="1" lang="ja-JP" altLang="en-US" sz="800" b="0" i="0" u="none" strike="noStrike" kern="0" cap="none" spc="0" normalizeH="0" baseline="0" noProof="0">
              <a:ln>
                <a:noFill/>
              </a:ln>
              <a:solidFill>
                <a:prstClr val="black"/>
              </a:solidFill>
              <a:effectLst/>
              <a:uLnTx/>
              <a:uFillTx/>
              <a:latin typeface="+mn-lt"/>
              <a:ea typeface="+mn-ea"/>
              <a:cs typeface="+mn-cs"/>
            </a:rPr>
            <a:t>決算剰余金に係る財政調整基金積立金及び公共施設等整備基金積立金の増により、積立金が</a:t>
          </a:r>
          <a:r>
            <a:rPr kumimoji="1" lang="en-US" altLang="ja-JP" sz="800" b="0" i="0" u="none" strike="noStrike" kern="0" cap="none" spc="0" normalizeH="0" baseline="0" noProof="0">
              <a:ln>
                <a:noFill/>
              </a:ln>
              <a:solidFill>
                <a:prstClr val="black"/>
              </a:solidFill>
              <a:effectLst/>
              <a:uLnTx/>
              <a:uFillTx/>
              <a:latin typeface="+mn-lt"/>
              <a:ea typeface="+mn-ea"/>
              <a:cs typeface="+mn-cs"/>
            </a:rPr>
            <a:t>7,787</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34.8</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となったこと</a:t>
          </a:r>
          <a:r>
            <a:rPr kumimoji="1" lang="ja-JP" altLang="en-US" sz="800" b="0" i="0" u="none" strike="noStrike" kern="0" cap="none" spc="0" normalizeH="0" baseline="0" noProof="0">
              <a:ln>
                <a:noFill/>
              </a:ln>
              <a:solidFill>
                <a:prstClr val="black"/>
              </a:solidFill>
              <a:effectLst/>
              <a:uLnTx/>
              <a:uFillTx/>
              <a:latin typeface="+mn-lt"/>
              <a:ea typeface="+mn-ea"/>
              <a:cs typeface="+mn-cs"/>
            </a:rPr>
            <a:t>が挙げられる。</a:t>
          </a:r>
          <a:r>
            <a:rPr kumimoji="1" lang="ja-JP" altLang="ja-JP" sz="800" b="0" i="0" u="none" strike="noStrike" kern="0" cap="none" spc="0" normalizeH="0" baseline="0" noProof="0">
              <a:ln>
                <a:noFill/>
              </a:ln>
              <a:solidFill>
                <a:prstClr val="black"/>
              </a:solidFill>
              <a:effectLst/>
              <a:uLnTx/>
              <a:uFillTx/>
              <a:latin typeface="+mn-lt"/>
              <a:ea typeface="+mn-ea"/>
              <a:cs typeface="+mn-cs"/>
            </a:rPr>
            <a:t>　</a:t>
          </a:r>
          <a:r>
            <a:rPr kumimoji="1" lang="en-US" altLang="ja-JP" sz="800" b="0" i="0" u="none" strike="noStrike" kern="0" cap="none" spc="0" normalizeH="0" baseline="0" noProof="0">
              <a:ln>
                <a:noFill/>
              </a:ln>
              <a:solidFill>
                <a:prstClr val="black"/>
              </a:solidFill>
              <a:effectLst/>
              <a:uLnTx/>
              <a:uFillTx/>
              <a:latin typeface="+mn-lt"/>
              <a:ea typeface="+mn-ea"/>
              <a:cs typeface="+mn-cs"/>
            </a:rPr>
            <a:t/>
          </a:r>
          <a:br>
            <a:rPr kumimoji="1" lang="en-US" altLang="ja-JP" sz="800" b="0" i="0" u="none" strike="noStrike" kern="0" cap="none" spc="0" normalizeH="0" baseline="0" noProof="0">
              <a:ln>
                <a:noFill/>
              </a:ln>
              <a:solidFill>
                <a:prstClr val="black"/>
              </a:solidFill>
              <a:effectLst/>
              <a:uLnTx/>
              <a:uFillTx/>
              <a:latin typeface="+mn-lt"/>
              <a:ea typeface="+mn-ea"/>
              <a:cs typeface="+mn-cs"/>
            </a:rPr>
          </a:br>
          <a:r>
            <a:rPr kumimoji="1" lang="ja-JP" altLang="en-US" sz="800" b="0" i="0" u="none" strike="noStrike" kern="0" cap="none" spc="0" normalizeH="0" baseline="0" noProof="0">
              <a:ln>
                <a:noFill/>
              </a:ln>
              <a:solidFill>
                <a:prstClr val="black"/>
              </a:solidFill>
              <a:effectLst/>
              <a:uLnTx/>
              <a:uFillTx/>
              <a:latin typeface="+mn-lt"/>
              <a:ea typeface="+mn-ea"/>
              <a:cs typeface="+mn-cs"/>
            </a:rPr>
            <a:t>　</a:t>
          </a:r>
          <a:r>
            <a:rPr kumimoji="1" lang="ja-JP" altLang="ja-JP" sz="800" b="0" i="0" u="none" strike="noStrike" kern="0" cap="none" spc="0" normalizeH="0" baseline="0" noProof="0">
              <a:ln>
                <a:noFill/>
              </a:ln>
              <a:solidFill>
                <a:prstClr val="black"/>
              </a:solidFill>
              <a:effectLst/>
              <a:uLnTx/>
              <a:uFillTx/>
              <a:latin typeface="+mn-lt"/>
              <a:ea typeface="+mn-ea"/>
              <a:cs typeface="+mn-cs"/>
            </a:rPr>
            <a:t>今後、老朽化した公共施設の更新等が見込まれるため、公共施設等総合管理計画に基づき、更新費用の平準化や施設配置の見直し等を行い財政負担の軽減を図る。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・類似団体の平均額を上回っている項目としては、扶助費、</a:t>
          </a:r>
          <a:r>
            <a:rPr kumimoji="1" lang="ja-JP" altLang="en-US" sz="800" b="0" i="0" u="none" strike="noStrike" kern="0" cap="none" spc="0" normalizeH="0" baseline="0" noProof="0">
              <a:ln>
                <a:noFill/>
              </a:ln>
              <a:solidFill>
                <a:prstClr val="black"/>
              </a:solidFill>
              <a:effectLst/>
              <a:uLnTx/>
              <a:uFillTx/>
              <a:latin typeface="+mn-lt"/>
              <a:ea typeface="+mn-ea"/>
              <a:cs typeface="+mn-cs"/>
            </a:rPr>
            <a:t>積立金、物件費、</a:t>
          </a:r>
          <a:r>
            <a:rPr kumimoji="1" lang="ja-JP" altLang="ja-JP" sz="800" b="0" i="0" u="none" strike="noStrike" kern="0" cap="none" spc="0" normalizeH="0" baseline="0" noProof="0">
              <a:ln>
                <a:noFill/>
              </a:ln>
              <a:solidFill>
                <a:prstClr val="black"/>
              </a:solidFill>
              <a:effectLst/>
              <a:uLnTx/>
              <a:uFillTx/>
              <a:latin typeface="+mn-lt"/>
              <a:ea typeface="+mn-ea"/>
              <a:cs typeface="+mn-cs"/>
            </a:rPr>
            <a:t>繰出金となった。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物件</a:t>
          </a:r>
          <a:r>
            <a:rPr kumimoji="1" lang="ja-JP" altLang="ja-JP" sz="800" b="0" i="0" u="none" strike="noStrike" kern="0" cap="none" spc="0" normalizeH="0" baseline="0" noProof="0">
              <a:ln>
                <a:noFill/>
              </a:ln>
              <a:solidFill>
                <a:prstClr val="black"/>
              </a:solidFill>
              <a:effectLst/>
              <a:uLnTx/>
              <a:uFillTx/>
              <a:latin typeface="+mn-lt"/>
              <a:ea typeface="+mn-ea"/>
              <a:cs typeface="+mn-cs"/>
            </a:rPr>
            <a:t>費については住民一人当たりのコストが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72,519</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6,990</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10.7</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増の要因としては、電子決済を活用した消費活性化事業委託料の増が挙げられる。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扶助</a:t>
          </a:r>
          <a:r>
            <a:rPr kumimoji="1" lang="ja-JP" altLang="ja-JP" sz="800" b="0" i="0" u="none" strike="noStrike" kern="0" cap="none" spc="0" normalizeH="0" baseline="0" noProof="0">
              <a:ln>
                <a:noFill/>
              </a:ln>
              <a:solidFill>
                <a:prstClr val="black"/>
              </a:solidFill>
              <a:effectLst/>
              <a:uLnTx/>
              <a:uFillTx/>
              <a:latin typeface="+mn-lt"/>
              <a:ea typeface="+mn-ea"/>
              <a:cs typeface="+mn-cs"/>
            </a:rPr>
            <a:t>費については住民一人当たりのコストが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147,948</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10,505</a:t>
          </a:r>
          <a:r>
            <a:rPr kumimoji="1" lang="ja-JP" altLang="ja-JP" sz="800" b="0" i="0" u="none" strike="noStrike" kern="0" cap="none" spc="0" normalizeH="0" baseline="0" noProof="0">
              <a:ln>
                <a:noFill/>
              </a:ln>
              <a:solidFill>
                <a:prstClr val="black"/>
              </a:solidFill>
              <a:effectLst/>
              <a:uLnTx/>
              <a:uFillTx/>
              <a:latin typeface="+mn-lt"/>
              <a:ea typeface="+mn-ea"/>
              <a:cs typeface="+mn-cs"/>
            </a:rPr>
            <a:t>円（</a:t>
          </a:r>
          <a:r>
            <a:rPr kumimoji="1" lang="en-US" altLang="ja-JP" sz="800" b="0" i="0" u="none" strike="noStrike" kern="0" cap="none" spc="0" normalizeH="0" baseline="0" noProof="0">
              <a:ln>
                <a:noFill/>
              </a:ln>
              <a:solidFill>
                <a:prstClr val="black"/>
              </a:solidFill>
              <a:effectLst/>
              <a:uLnTx/>
              <a:uFillTx/>
              <a:latin typeface="+mn-lt"/>
              <a:ea typeface="+mn-ea"/>
              <a:cs typeface="+mn-cs"/>
            </a:rPr>
            <a:t>6.6</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減</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減の要因としては、子育て世帯への臨時特例給付金や住民税非課税世帯等に対する臨時特別給付金等の臨時的な給付金の減が挙げられる。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繰出金については</a:t>
          </a:r>
          <a:r>
            <a:rPr kumimoji="1" lang="ja-JP" altLang="ja-JP" sz="800" b="0" i="0" u="none" strike="noStrike" kern="0" cap="none" spc="0" normalizeH="0" baseline="0" noProof="0">
              <a:ln>
                <a:noFill/>
              </a:ln>
              <a:solidFill>
                <a:prstClr val="black"/>
              </a:solidFill>
              <a:effectLst/>
              <a:uLnTx/>
              <a:uFillTx/>
              <a:latin typeface="+mn-lt"/>
              <a:ea typeface="+mn-ea"/>
              <a:cs typeface="+mn-cs"/>
            </a:rPr>
            <a:t>住民一人当たりのコストが</a:t>
          </a:r>
          <a:r>
            <a:rPr kumimoji="1" lang="en-US" altLang="ja-JP" sz="800" b="0" i="0" u="none" strike="noStrike" kern="0" cap="none" spc="0" normalizeH="0" baseline="0" noProof="0">
              <a:ln>
                <a:noFill/>
              </a:ln>
              <a:solidFill>
                <a:prstClr val="black"/>
              </a:solidFill>
              <a:effectLst/>
              <a:uLnTx/>
              <a:uFillTx/>
              <a:latin typeface="+mn-lt"/>
              <a:ea typeface="+mn-ea"/>
              <a:cs typeface="+mn-cs"/>
            </a:rPr>
            <a:t>38,446</a:t>
          </a:r>
          <a:r>
            <a:rPr kumimoji="1" lang="ja-JP" altLang="ja-JP" sz="8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800" b="0" i="0" u="none" strike="noStrike" kern="0" cap="none" spc="0" normalizeH="0" baseline="0" noProof="0">
              <a:ln>
                <a:noFill/>
              </a:ln>
              <a:solidFill>
                <a:prstClr val="black"/>
              </a:solidFill>
              <a:effectLst/>
              <a:uLnTx/>
              <a:uFillTx/>
              <a:latin typeface="+mn-lt"/>
              <a:ea typeface="+mn-ea"/>
              <a:cs typeface="+mn-cs"/>
            </a:rPr>
            <a:t>1,881</a:t>
          </a:r>
          <a:r>
            <a:rPr kumimoji="1" lang="ja-JP" altLang="en-US" sz="800" b="0" i="0" u="none" strike="noStrike" kern="0" cap="none" spc="0" normalizeH="0" baseline="0" noProof="0">
              <a:ln>
                <a:noFill/>
              </a:ln>
              <a:solidFill>
                <a:prstClr val="black"/>
              </a:solidFill>
              <a:effectLst/>
              <a:uLnTx/>
              <a:uFillTx/>
              <a:latin typeface="+mn-lt"/>
              <a:ea typeface="+mn-ea"/>
              <a:cs typeface="+mn-cs"/>
            </a:rPr>
            <a:t>円</a:t>
          </a: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5.1</a:t>
          </a:r>
          <a:r>
            <a:rPr kumimoji="1" lang="ja-JP" altLang="ja-JP" sz="800" b="0" i="0" u="none" strike="noStrike" kern="0" cap="none" spc="0" normalizeH="0" baseline="0" noProof="0">
              <a:ln>
                <a:noFill/>
              </a:ln>
              <a:solidFill>
                <a:prstClr val="black"/>
              </a:solidFill>
              <a:effectLst/>
              <a:uLnTx/>
              <a:uFillTx/>
              <a:latin typeface="+mn-lt"/>
              <a:ea typeface="+mn-ea"/>
              <a:cs typeface="+mn-cs"/>
            </a:rPr>
            <a:t>％）の</a:t>
          </a:r>
          <a:r>
            <a:rPr kumimoji="1" lang="ja-JP" altLang="en-US" sz="800" b="0" i="0" u="none" strike="noStrike" kern="0" cap="none" spc="0" normalizeH="0" baseline="0" noProof="0">
              <a:ln>
                <a:noFill/>
              </a:ln>
              <a:solidFill>
                <a:prstClr val="black"/>
              </a:solidFill>
              <a:effectLst/>
              <a:uLnTx/>
              <a:uFillTx/>
              <a:latin typeface="+mn-lt"/>
              <a:ea typeface="+mn-ea"/>
              <a:cs typeface="+mn-cs"/>
            </a:rPr>
            <a:t>増</a:t>
          </a:r>
          <a:r>
            <a:rPr kumimoji="1" lang="ja-JP" altLang="ja-JP" sz="8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800" b="0" i="0" u="none" strike="noStrike" kern="0" cap="none" spc="0" normalizeH="0" baseline="0" noProof="0">
              <a:ln>
                <a:noFill/>
              </a:ln>
              <a:solidFill>
                <a:prstClr val="black"/>
              </a:solidFill>
              <a:effectLst/>
              <a:uLnTx/>
              <a:uFillTx/>
              <a:latin typeface="+mn-lt"/>
              <a:ea typeface="+mn-ea"/>
              <a:cs typeface="+mn-cs"/>
            </a:rPr>
            <a:t>増の要因としては、高齢化等による後期高齢者医療特別会計繰出金や介護保険事業特別会計繰出金の増が</a:t>
          </a:r>
          <a:r>
            <a:rPr kumimoji="1" lang="ja-JP" altLang="ja-JP" sz="800" b="0" i="0" u="none" strike="noStrike" kern="0" cap="none" spc="0" normalizeH="0" baseline="0" noProof="0">
              <a:ln>
                <a:noFill/>
              </a:ln>
              <a:solidFill>
                <a:prstClr val="black"/>
              </a:solidFill>
              <a:effectLst/>
              <a:uLnTx/>
              <a:uFillTx/>
              <a:latin typeface="+mn-lt"/>
              <a:ea typeface="+mn-ea"/>
              <a:cs typeface="+mn-cs"/>
            </a:rPr>
            <a:t>挙げられる。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84,870
83,574
13.42
40,517,222
37,579,090
2,886,396
17,764,066
18,760,020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33630</xdr:rowOff>
    </xdr:from>
    <xdr:to>
      <xdr:col>24</xdr:col>
      <xdr:colOff>63500</xdr:colOff>
      <xdr:row>35</xdr:row>
      <xdr:rowOff>64262</xdr:rowOff>
    </xdr:to>
    <xdr:cxnSp macro="">
      <xdr:nvCxnSpPr>
        <xdr:cNvPr id="59" name="直線コネクタ 58"/>
        <xdr:cNvCxnSpPr/>
      </xdr:nvCxnSpPr>
      <xdr:spPr>
        <a:xfrm flipV="1">
          <a:off x="3797300" y="6034380"/>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17170</xdr:rowOff>
    </xdr:from>
    <xdr:to>
      <xdr:col>19</xdr:col>
      <xdr:colOff>177800</xdr:colOff>
      <xdr:row>35</xdr:row>
      <xdr:rowOff>64262</xdr:rowOff>
    </xdr:to>
    <xdr:cxnSp macro="">
      <xdr:nvCxnSpPr>
        <xdr:cNvPr id="62" name="直線コネクタ 61"/>
        <xdr:cNvCxnSpPr/>
      </xdr:nvCxnSpPr>
      <xdr:spPr>
        <a:xfrm>
          <a:off x="2908300" y="601792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4369</xdr:rowOff>
    </xdr:from>
    <xdr:to>
      <xdr:col>15</xdr:col>
      <xdr:colOff>50800</xdr:colOff>
      <xdr:row>35</xdr:row>
      <xdr:rowOff>17170</xdr:rowOff>
    </xdr:to>
    <xdr:cxnSp macro="">
      <xdr:nvCxnSpPr>
        <xdr:cNvPr id="65" name="直線コネクタ 64"/>
        <xdr:cNvCxnSpPr/>
      </xdr:nvCxnSpPr>
      <xdr:spPr>
        <a:xfrm>
          <a:off x="2019300" y="600511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4369</xdr:rowOff>
    </xdr:from>
    <xdr:to>
      <xdr:col>10</xdr:col>
      <xdr:colOff>114300</xdr:colOff>
      <xdr:row>35</xdr:row>
      <xdr:rowOff>72492</xdr:rowOff>
    </xdr:to>
    <xdr:cxnSp macro="">
      <xdr:nvCxnSpPr>
        <xdr:cNvPr id="68" name="直線コネクタ 67"/>
        <xdr:cNvCxnSpPr/>
      </xdr:nvCxnSpPr>
      <xdr:spPr>
        <a:xfrm flipV="1">
          <a:off x="1130300" y="60051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154280</xdr:rowOff>
    </xdr:from>
    <xdr:to>
      <xdr:col>24</xdr:col>
      <xdr:colOff>114300</xdr:colOff>
      <xdr:row>35</xdr:row>
      <xdr:rowOff>84430</xdr:rowOff>
    </xdr:to>
    <xdr:sp macro="" textlink="">
      <xdr:nvSpPr>
        <xdr:cNvPr id="78" name="楕円 77"/>
        <xdr:cNvSpPr/>
      </xdr:nvSpPr>
      <xdr:spPr>
        <a:xfrm>
          <a:off x="45847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5707</xdr:rowOff>
    </xdr:from>
    <xdr:ext cx="469744" cy="259045"/>
    <xdr:sp macro="" textlink="">
      <xdr:nvSpPr>
        <xdr:cNvPr id="79" name="議会費該当値テキスト"/>
        <xdr:cNvSpPr txBox="1"/>
      </xdr:nvSpPr>
      <xdr:spPr>
        <a:xfrm>
          <a:off x="4686300" y="58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xdr:rowOff>
    </xdr:from>
    <xdr:to>
      <xdr:col>20</xdr:col>
      <xdr:colOff>38100</xdr:colOff>
      <xdr:row>35</xdr:row>
      <xdr:rowOff>115062</xdr:rowOff>
    </xdr:to>
    <xdr:sp macro="" textlink="">
      <xdr:nvSpPr>
        <xdr:cNvPr id="80" name="楕円 79"/>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131589</xdr:rowOff>
    </xdr:from>
    <xdr:ext cx="469744" cy="259045"/>
    <xdr:sp macro="" textlink="">
      <xdr:nvSpPr>
        <xdr:cNvPr id="81" name="テキスト ボックス 80"/>
        <xdr:cNvSpPr txBox="1"/>
      </xdr:nvSpPr>
      <xdr:spPr>
        <a:xfrm>
          <a:off x="3562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137820</xdr:rowOff>
    </xdr:from>
    <xdr:to>
      <xdr:col>15</xdr:col>
      <xdr:colOff>101600</xdr:colOff>
      <xdr:row>35</xdr:row>
      <xdr:rowOff>67970</xdr:rowOff>
    </xdr:to>
    <xdr:sp macro="" textlink="">
      <xdr:nvSpPr>
        <xdr:cNvPr id="82" name="楕円 81"/>
        <xdr:cNvSpPr/>
      </xdr:nvSpPr>
      <xdr:spPr>
        <a:xfrm>
          <a:off x="2857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84497</xdr:rowOff>
    </xdr:from>
    <xdr:ext cx="469744" cy="259045"/>
    <xdr:sp macro="" textlink="">
      <xdr:nvSpPr>
        <xdr:cNvPr id="83" name="テキスト ボックス 82"/>
        <xdr:cNvSpPr txBox="1"/>
      </xdr:nvSpPr>
      <xdr:spPr>
        <a:xfrm>
          <a:off x="2673428" y="57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125019</xdr:rowOff>
    </xdr:from>
    <xdr:to>
      <xdr:col>10</xdr:col>
      <xdr:colOff>165100</xdr:colOff>
      <xdr:row>35</xdr:row>
      <xdr:rowOff>55169</xdr:rowOff>
    </xdr:to>
    <xdr:sp macro="" textlink="">
      <xdr:nvSpPr>
        <xdr:cNvPr id="84" name="楕円 83"/>
        <xdr:cNvSpPr/>
      </xdr:nvSpPr>
      <xdr:spPr>
        <a:xfrm>
          <a:off x="1968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71696</xdr:rowOff>
    </xdr:from>
    <xdr:ext cx="469744" cy="259045"/>
    <xdr:sp macro="" textlink="">
      <xdr:nvSpPr>
        <xdr:cNvPr id="85" name="テキスト ボックス 84"/>
        <xdr:cNvSpPr txBox="1"/>
      </xdr:nvSpPr>
      <xdr:spPr>
        <a:xfrm>
          <a:off x="1784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21692</xdr:rowOff>
    </xdr:from>
    <xdr:to>
      <xdr:col>6</xdr:col>
      <xdr:colOff>38100</xdr:colOff>
      <xdr:row>35</xdr:row>
      <xdr:rowOff>123292</xdr:rowOff>
    </xdr:to>
    <xdr:sp macro="" textlink="">
      <xdr:nvSpPr>
        <xdr:cNvPr id="86" name="楕円 85"/>
        <xdr:cNvSpPr/>
      </xdr:nvSpPr>
      <xdr:spPr>
        <a:xfrm>
          <a:off x="10795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114419</xdr:rowOff>
    </xdr:from>
    <xdr:ext cx="469744" cy="259045"/>
    <xdr:sp macro="" textlink="">
      <xdr:nvSpPr>
        <xdr:cNvPr id="87" name="テキスト ボックス 86"/>
        <xdr:cNvSpPr txBox="1"/>
      </xdr:nvSpPr>
      <xdr:spPr>
        <a:xfrm>
          <a:off x="895428" y="61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17399</xdr:rowOff>
    </xdr:from>
    <xdr:to>
      <xdr:col>24</xdr:col>
      <xdr:colOff>63500</xdr:colOff>
      <xdr:row>56</xdr:row>
      <xdr:rowOff>117556</xdr:rowOff>
    </xdr:to>
    <xdr:cxnSp macro="">
      <xdr:nvCxnSpPr>
        <xdr:cNvPr id="116" name="直線コネクタ 115"/>
        <xdr:cNvCxnSpPr/>
      </xdr:nvCxnSpPr>
      <xdr:spPr>
        <a:xfrm flipV="1">
          <a:off x="3797300" y="9618599"/>
          <a:ext cx="838200" cy="10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103909</xdr:rowOff>
    </xdr:from>
    <xdr:to>
      <xdr:col>19</xdr:col>
      <xdr:colOff>177800</xdr:colOff>
      <xdr:row>56</xdr:row>
      <xdr:rowOff>117556</xdr:rowOff>
    </xdr:to>
    <xdr:cxnSp macro="">
      <xdr:nvCxnSpPr>
        <xdr:cNvPr id="119" name="直線コネクタ 118"/>
        <xdr:cNvCxnSpPr/>
      </xdr:nvCxnSpPr>
      <xdr:spPr>
        <a:xfrm>
          <a:off x="2908300" y="9019309"/>
          <a:ext cx="889000" cy="69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103909</xdr:rowOff>
    </xdr:from>
    <xdr:to>
      <xdr:col>15</xdr:col>
      <xdr:colOff>50800</xdr:colOff>
      <xdr:row>57</xdr:row>
      <xdr:rowOff>21849</xdr:rowOff>
    </xdr:to>
    <xdr:cxnSp macro="">
      <xdr:nvCxnSpPr>
        <xdr:cNvPr id="122" name="直線コネクタ 121"/>
        <xdr:cNvCxnSpPr/>
      </xdr:nvCxnSpPr>
      <xdr:spPr>
        <a:xfrm flipV="1">
          <a:off x="2019300" y="9019309"/>
          <a:ext cx="889000" cy="77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21849</xdr:rowOff>
    </xdr:from>
    <xdr:to>
      <xdr:col>10</xdr:col>
      <xdr:colOff>114300</xdr:colOff>
      <xdr:row>57</xdr:row>
      <xdr:rowOff>37927</xdr:rowOff>
    </xdr:to>
    <xdr:cxnSp macro="">
      <xdr:nvCxnSpPr>
        <xdr:cNvPr id="125" name="直線コネクタ 124"/>
        <xdr:cNvCxnSpPr/>
      </xdr:nvCxnSpPr>
      <xdr:spPr>
        <a:xfrm flipV="1">
          <a:off x="1130300" y="9794499"/>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138049</xdr:rowOff>
    </xdr:from>
    <xdr:to>
      <xdr:col>24</xdr:col>
      <xdr:colOff>114300</xdr:colOff>
      <xdr:row>56</xdr:row>
      <xdr:rowOff>68199</xdr:rowOff>
    </xdr:to>
    <xdr:sp macro="" textlink="">
      <xdr:nvSpPr>
        <xdr:cNvPr id="135" name="楕円 134"/>
        <xdr:cNvSpPr/>
      </xdr:nvSpPr>
      <xdr:spPr>
        <a:xfrm>
          <a:off x="4584700" y="95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160926</xdr:rowOff>
    </xdr:from>
    <xdr:ext cx="534377" cy="259045"/>
    <xdr:sp macro="" textlink="">
      <xdr:nvSpPr>
        <xdr:cNvPr id="136" name="総務費該当値テキスト"/>
        <xdr:cNvSpPr txBox="1"/>
      </xdr:nvSpPr>
      <xdr:spPr>
        <a:xfrm>
          <a:off x="4686300" y="94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66756</xdr:rowOff>
    </xdr:from>
    <xdr:to>
      <xdr:col>20</xdr:col>
      <xdr:colOff>38100</xdr:colOff>
      <xdr:row>56</xdr:row>
      <xdr:rowOff>168356</xdr:rowOff>
    </xdr:to>
    <xdr:sp macro="" textlink="">
      <xdr:nvSpPr>
        <xdr:cNvPr id="137" name="楕円 136"/>
        <xdr:cNvSpPr/>
      </xdr:nvSpPr>
      <xdr:spPr>
        <a:xfrm>
          <a:off x="3746500" y="96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159483</xdr:rowOff>
    </xdr:from>
    <xdr:ext cx="534377" cy="259045"/>
    <xdr:sp macro="" textlink="">
      <xdr:nvSpPr>
        <xdr:cNvPr id="138" name="テキスト ボックス 137"/>
        <xdr:cNvSpPr txBox="1"/>
      </xdr:nvSpPr>
      <xdr:spPr>
        <a:xfrm>
          <a:off x="3530111" y="97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53109</xdr:rowOff>
    </xdr:from>
    <xdr:to>
      <xdr:col>15</xdr:col>
      <xdr:colOff>101600</xdr:colOff>
      <xdr:row>52</xdr:row>
      <xdr:rowOff>154709</xdr:rowOff>
    </xdr:to>
    <xdr:sp macro="" textlink="">
      <xdr:nvSpPr>
        <xdr:cNvPr id="139" name="楕円 138"/>
        <xdr:cNvSpPr/>
      </xdr:nvSpPr>
      <xdr:spPr>
        <a:xfrm>
          <a:off x="2857500" y="89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145836</xdr:rowOff>
    </xdr:from>
    <xdr:ext cx="599010" cy="259045"/>
    <xdr:sp macro="" textlink="">
      <xdr:nvSpPr>
        <xdr:cNvPr id="140" name="テキスト ボックス 139"/>
        <xdr:cNvSpPr txBox="1"/>
      </xdr:nvSpPr>
      <xdr:spPr>
        <a:xfrm>
          <a:off x="2608795" y="906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142499</xdr:rowOff>
    </xdr:from>
    <xdr:to>
      <xdr:col>10</xdr:col>
      <xdr:colOff>165100</xdr:colOff>
      <xdr:row>57</xdr:row>
      <xdr:rowOff>72649</xdr:rowOff>
    </xdr:to>
    <xdr:sp macro="" textlink="">
      <xdr:nvSpPr>
        <xdr:cNvPr id="141" name="楕円 140"/>
        <xdr:cNvSpPr/>
      </xdr:nvSpPr>
      <xdr:spPr>
        <a:xfrm>
          <a:off x="1968500" y="97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63776</xdr:rowOff>
    </xdr:from>
    <xdr:ext cx="534377" cy="259045"/>
    <xdr:sp macro="" textlink="">
      <xdr:nvSpPr>
        <xdr:cNvPr id="142" name="テキスト ボックス 141"/>
        <xdr:cNvSpPr txBox="1"/>
      </xdr:nvSpPr>
      <xdr:spPr>
        <a:xfrm>
          <a:off x="1752111" y="9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158577</xdr:rowOff>
    </xdr:from>
    <xdr:to>
      <xdr:col>6</xdr:col>
      <xdr:colOff>38100</xdr:colOff>
      <xdr:row>57</xdr:row>
      <xdr:rowOff>88727</xdr:rowOff>
    </xdr:to>
    <xdr:sp macro="" textlink="">
      <xdr:nvSpPr>
        <xdr:cNvPr id="143" name="楕円 142"/>
        <xdr:cNvSpPr/>
      </xdr:nvSpPr>
      <xdr:spPr>
        <a:xfrm>
          <a:off x="1079500" y="975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79854</xdr:rowOff>
    </xdr:from>
    <xdr:ext cx="534377" cy="259045"/>
    <xdr:sp macro="" textlink="">
      <xdr:nvSpPr>
        <xdr:cNvPr id="144" name="テキスト ボックス 143"/>
        <xdr:cNvSpPr txBox="1"/>
      </xdr:nvSpPr>
      <xdr:spPr>
        <a:xfrm>
          <a:off x="863111" y="985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65131</xdr:rowOff>
    </xdr:from>
    <xdr:to>
      <xdr:col>24</xdr:col>
      <xdr:colOff>63500</xdr:colOff>
      <xdr:row>73</xdr:row>
      <xdr:rowOff>122639</xdr:rowOff>
    </xdr:to>
    <xdr:cxnSp macro="">
      <xdr:nvCxnSpPr>
        <xdr:cNvPr id="174" name="直線コネクタ 173"/>
        <xdr:cNvCxnSpPr/>
      </xdr:nvCxnSpPr>
      <xdr:spPr>
        <a:xfrm>
          <a:off x="3797300" y="12580981"/>
          <a:ext cx="8382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65131</xdr:rowOff>
    </xdr:from>
    <xdr:to>
      <xdr:col>19</xdr:col>
      <xdr:colOff>177800</xdr:colOff>
      <xdr:row>74</xdr:row>
      <xdr:rowOff>120772</xdr:rowOff>
    </xdr:to>
    <xdr:cxnSp macro="">
      <xdr:nvCxnSpPr>
        <xdr:cNvPr id="177" name="直線コネクタ 176"/>
        <xdr:cNvCxnSpPr/>
      </xdr:nvCxnSpPr>
      <xdr:spPr>
        <a:xfrm flipV="1">
          <a:off x="2908300" y="12580981"/>
          <a:ext cx="889000" cy="22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114386</xdr:rowOff>
    </xdr:from>
    <xdr:to>
      <xdr:col>15</xdr:col>
      <xdr:colOff>50800</xdr:colOff>
      <xdr:row>74</xdr:row>
      <xdr:rowOff>120772</xdr:rowOff>
    </xdr:to>
    <xdr:cxnSp macro="">
      <xdr:nvCxnSpPr>
        <xdr:cNvPr id="180" name="直線コネクタ 179"/>
        <xdr:cNvCxnSpPr/>
      </xdr:nvCxnSpPr>
      <xdr:spPr>
        <a:xfrm>
          <a:off x="2019300" y="12801686"/>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114386</xdr:rowOff>
    </xdr:from>
    <xdr:to>
      <xdr:col>10</xdr:col>
      <xdr:colOff>114300</xdr:colOff>
      <xdr:row>75</xdr:row>
      <xdr:rowOff>8087</xdr:rowOff>
    </xdr:to>
    <xdr:cxnSp macro="">
      <xdr:nvCxnSpPr>
        <xdr:cNvPr id="183" name="直線コネクタ 182"/>
        <xdr:cNvCxnSpPr/>
      </xdr:nvCxnSpPr>
      <xdr:spPr>
        <a:xfrm flipV="1">
          <a:off x="1130300" y="1280168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71839</xdr:rowOff>
    </xdr:from>
    <xdr:to>
      <xdr:col>24</xdr:col>
      <xdr:colOff>114300</xdr:colOff>
      <xdr:row>74</xdr:row>
      <xdr:rowOff>1989</xdr:rowOff>
    </xdr:to>
    <xdr:sp macro="" textlink="">
      <xdr:nvSpPr>
        <xdr:cNvPr id="193" name="楕円 192"/>
        <xdr:cNvSpPr/>
      </xdr:nvSpPr>
      <xdr:spPr>
        <a:xfrm>
          <a:off x="4584700" y="1258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94716</xdr:rowOff>
    </xdr:from>
    <xdr:ext cx="599010" cy="259045"/>
    <xdr:sp macro="" textlink="">
      <xdr:nvSpPr>
        <xdr:cNvPr id="194" name="民生費該当値テキスト"/>
        <xdr:cNvSpPr txBox="1"/>
      </xdr:nvSpPr>
      <xdr:spPr>
        <a:xfrm>
          <a:off x="4686300" y="1243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14331</xdr:rowOff>
    </xdr:from>
    <xdr:to>
      <xdr:col>20</xdr:col>
      <xdr:colOff>38100</xdr:colOff>
      <xdr:row>73</xdr:row>
      <xdr:rowOff>115931</xdr:rowOff>
    </xdr:to>
    <xdr:sp macro="" textlink="">
      <xdr:nvSpPr>
        <xdr:cNvPr id="195" name="楕円 194"/>
        <xdr:cNvSpPr/>
      </xdr:nvSpPr>
      <xdr:spPr>
        <a:xfrm>
          <a:off x="3746500" y="12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132458</xdr:rowOff>
    </xdr:from>
    <xdr:ext cx="599010" cy="259045"/>
    <xdr:sp macro="" textlink="">
      <xdr:nvSpPr>
        <xdr:cNvPr id="196" name="テキスト ボックス 195"/>
        <xdr:cNvSpPr txBox="1"/>
      </xdr:nvSpPr>
      <xdr:spPr>
        <a:xfrm>
          <a:off x="3497795" y="1230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69972</xdr:rowOff>
    </xdr:from>
    <xdr:to>
      <xdr:col>15</xdr:col>
      <xdr:colOff>101600</xdr:colOff>
      <xdr:row>75</xdr:row>
      <xdr:rowOff>122</xdr:rowOff>
    </xdr:to>
    <xdr:sp macro="" textlink="">
      <xdr:nvSpPr>
        <xdr:cNvPr id="197" name="楕円 196"/>
        <xdr:cNvSpPr/>
      </xdr:nvSpPr>
      <xdr:spPr>
        <a:xfrm>
          <a:off x="2857500" y="127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16649</xdr:rowOff>
    </xdr:from>
    <xdr:ext cx="599010" cy="259045"/>
    <xdr:sp macro="" textlink="">
      <xdr:nvSpPr>
        <xdr:cNvPr id="198" name="テキスト ボックス 197"/>
        <xdr:cNvSpPr txBox="1"/>
      </xdr:nvSpPr>
      <xdr:spPr>
        <a:xfrm>
          <a:off x="2608795" y="1253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63586</xdr:rowOff>
    </xdr:from>
    <xdr:to>
      <xdr:col>10</xdr:col>
      <xdr:colOff>165100</xdr:colOff>
      <xdr:row>74</xdr:row>
      <xdr:rowOff>165186</xdr:rowOff>
    </xdr:to>
    <xdr:sp macro="" textlink="">
      <xdr:nvSpPr>
        <xdr:cNvPr id="199" name="楕円 198"/>
        <xdr:cNvSpPr/>
      </xdr:nvSpPr>
      <xdr:spPr>
        <a:xfrm>
          <a:off x="1968500" y="127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10263</xdr:rowOff>
    </xdr:from>
    <xdr:ext cx="599010" cy="259045"/>
    <xdr:sp macro="" textlink="">
      <xdr:nvSpPr>
        <xdr:cNvPr id="200" name="テキスト ボックス 199"/>
        <xdr:cNvSpPr txBox="1"/>
      </xdr:nvSpPr>
      <xdr:spPr>
        <a:xfrm>
          <a:off x="1719795" y="125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128737</xdr:rowOff>
    </xdr:from>
    <xdr:to>
      <xdr:col>6</xdr:col>
      <xdr:colOff>38100</xdr:colOff>
      <xdr:row>75</xdr:row>
      <xdr:rowOff>58887</xdr:rowOff>
    </xdr:to>
    <xdr:sp macro="" textlink="">
      <xdr:nvSpPr>
        <xdr:cNvPr id="201" name="楕円 200"/>
        <xdr:cNvSpPr/>
      </xdr:nvSpPr>
      <xdr:spPr>
        <a:xfrm>
          <a:off x="1079500" y="128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75414</xdr:rowOff>
    </xdr:from>
    <xdr:ext cx="599010" cy="259045"/>
    <xdr:sp macro="" textlink="">
      <xdr:nvSpPr>
        <xdr:cNvPr id="202" name="テキスト ボックス 201"/>
        <xdr:cNvSpPr txBox="1"/>
      </xdr:nvSpPr>
      <xdr:spPr>
        <a:xfrm>
          <a:off x="830795" y="1259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143194</xdr:rowOff>
    </xdr:from>
    <xdr:to>
      <xdr:col>24</xdr:col>
      <xdr:colOff>63500</xdr:colOff>
      <xdr:row>99</xdr:row>
      <xdr:rowOff>18346</xdr:rowOff>
    </xdr:to>
    <xdr:cxnSp macro="">
      <xdr:nvCxnSpPr>
        <xdr:cNvPr id="234" name="直線コネクタ 233"/>
        <xdr:cNvCxnSpPr/>
      </xdr:nvCxnSpPr>
      <xdr:spPr>
        <a:xfrm flipV="1">
          <a:off x="3797300" y="16945294"/>
          <a:ext cx="8382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18346</xdr:rowOff>
    </xdr:from>
    <xdr:to>
      <xdr:col>19</xdr:col>
      <xdr:colOff>177800</xdr:colOff>
      <xdr:row>99</xdr:row>
      <xdr:rowOff>113902</xdr:rowOff>
    </xdr:to>
    <xdr:cxnSp macro="">
      <xdr:nvCxnSpPr>
        <xdr:cNvPr id="237" name="直線コネクタ 236"/>
        <xdr:cNvCxnSpPr/>
      </xdr:nvCxnSpPr>
      <xdr:spPr>
        <a:xfrm flipV="1">
          <a:off x="2908300" y="16991896"/>
          <a:ext cx="889000" cy="9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113902</xdr:rowOff>
    </xdr:from>
    <xdr:to>
      <xdr:col>15</xdr:col>
      <xdr:colOff>50800</xdr:colOff>
      <xdr:row>99</xdr:row>
      <xdr:rowOff>135499</xdr:rowOff>
    </xdr:to>
    <xdr:cxnSp macro="">
      <xdr:nvCxnSpPr>
        <xdr:cNvPr id="240" name="直線コネクタ 239"/>
        <xdr:cNvCxnSpPr/>
      </xdr:nvCxnSpPr>
      <xdr:spPr>
        <a:xfrm flipV="1">
          <a:off x="2019300" y="17087452"/>
          <a:ext cx="8890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135499</xdr:rowOff>
    </xdr:from>
    <xdr:to>
      <xdr:col>10</xdr:col>
      <xdr:colOff>114300</xdr:colOff>
      <xdr:row>99</xdr:row>
      <xdr:rowOff>139906</xdr:rowOff>
    </xdr:to>
    <xdr:cxnSp macro="">
      <xdr:nvCxnSpPr>
        <xdr:cNvPr id="243" name="直線コネクタ 242"/>
        <xdr:cNvCxnSpPr/>
      </xdr:nvCxnSpPr>
      <xdr:spPr>
        <a:xfrm flipV="1">
          <a:off x="1130300" y="17109049"/>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92394</xdr:rowOff>
    </xdr:from>
    <xdr:to>
      <xdr:col>24</xdr:col>
      <xdr:colOff>114300</xdr:colOff>
      <xdr:row>99</xdr:row>
      <xdr:rowOff>22544</xdr:rowOff>
    </xdr:to>
    <xdr:sp macro="" textlink="">
      <xdr:nvSpPr>
        <xdr:cNvPr id="253" name="楕円 252"/>
        <xdr:cNvSpPr/>
      </xdr:nvSpPr>
      <xdr:spPr>
        <a:xfrm>
          <a:off x="4584700" y="168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70821</xdr:rowOff>
    </xdr:from>
    <xdr:ext cx="534377" cy="259045"/>
    <xdr:sp macro="" textlink="">
      <xdr:nvSpPr>
        <xdr:cNvPr id="254" name="衛生費該当値テキスト"/>
        <xdr:cNvSpPr txBox="1"/>
      </xdr:nvSpPr>
      <xdr:spPr>
        <a:xfrm>
          <a:off x="4686300" y="168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138996</xdr:rowOff>
    </xdr:from>
    <xdr:to>
      <xdr:col>20</xdr:col>
      <xdr:colOff>38100</xdr:colOff>
      <xdr:row>99</xdr:row>
      <xdr:rowOff>69146</xdr:rowOff>
    </xdr:to>
    <xdr:sp macro="" textlink="">
      <xdr:nvSpPr>
        <xdr:cNvPr id="255" name="楕円 254"/>
        <xdr:cNvSpPr/>
      </xdr:nvSpPr>
      <xdr:spPr>
        <a:xfrm>
          <a:off x="3746500" y="169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60273</xdr:rowOff>
    </xdr:from>
    <xdr:ext cx="534377" cy="259045"/>
    <xdr:sp macro="" textlink="">
      <xdr:nvSpPr>
        <xdr:cNvPr id="256" name="テキスト ボックス 255"/>
        <xdr:cNvSpPr txBox="1"/>
      </xdr:nvSpPr>
      <xdr:spPr>
        <a:xfrm>
          <a:off x="3530111" y="170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63102</xdr:rowOff>
    </xdr:from>
    <xdr:to>
      <xdr:col>15</xdr:col>
      <xdr:colOff>101600</xdr:colOff>
      <xdr:row>99</xdr:row>
      <xdr:rowOff>164702</xdr:rowOff>
    </xdr:to>
    <xdr:sp macro="" textlink="">
      <xdr:nvSpPr>
        <xdr:cNvPr id="257" name="楕円 256"/>
        <xdr:cNvSpPr/>
      </xdr:nvSpPr>
      <xdr:spPr>
        <a:xfrm>
          <a:off x="2857500" y="17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155829</xdr:rowOff>
    </xdr:from>
    <xdr:ext cx="534377" cy="259045"/>
    <xdr:sp macro="" textlink="">
      <xdr:nvSpPr>
        <xdr:cNvPr id="258" name="テキスト ボックス 257"/>
        <xdr:cNvSpPr txBox="1"/>
      </xdr:nvSpPr>
      <xdr:spPr>
        <a:xfrm>
          <a:off x="2641111" y="171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84699</xdr:rowOff>
    </xdr:from>
    <xdr:to>
      <xdr:col>10</xdr:col>
      <xdr:colOff>165100</xdr:colOff>
      <xdr:row>100</xdr:row>
      <xdr:rowOff>14849</xdr:rowOff>
    </xdr:to>
    <xdr:sp macro="" textlink="">
      <xdr:nvSpPr>
        <xdr:cNvPr id="259" name="楕円 258"/>
        <xdr:cNvSpPr/>
      </xdr:nvSpPr>
      <xdr:spPr>
        <a:xfrm>
          <a:off x="1968500" y="1705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5976</xdr:rowOff>
    </xdr:from>
    <xdr:ext cx="534377" cy="259045"/>
    <xdr:sp macro="" textlink="">
      <xdr:nvSpPr>
        <xdr:cNvPr id="260" name="テキスト ボックス 259"/>
        <xdr:cNvSpPr txBox="1"/>
      </xdr:nvSpPr>
      <xdr:spPr>
        <a:xfrm>
          <a:off x="1752111" y="171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89106</xdr:rowOff>
    </xdr:from>
    <xdr:to>
      <xdr:col>6</xdr:col>
      <xdr:colOff>38100</xdr:colOff>
      <xdr:row>100</xdr:row>
      <xdr:rowOff>19256</xdr:rowOff>
    </xdr:to>
    <xdr:sp macro="" textlink="">
      <xdr:nvSpPr>
        <xdr:cNvPr id="261" name="楕円 260"/>
        <xdr:cNvSpPr/>
      </xdr:nvSpPr>
      <xdr:spPr>
        <a:xfrm>
          <a:off x="1079500" y="17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10383</xdr:rowOff>
    </xdr:from>
    <xdr:ext cx="534377" cy="259045"/>
    <xdr:sp macro="" textlink="">
      <xdr:nvSpPr>
        <xdr:cNvPr id="262" name="テキスト ボックス 261"/>
        <xdr:cNvSpPr txBox="1"/>
      </xdr:nvSpPr>
      <xdr:spPr>
        <a:xfrm>
          <a:off x="863111" y="171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37592</xdr:rowOff>
    </xdr:from>
    <xdr:to>
      <xdr:col>55</xdr:col>
      <xdr:colOff>0</xdr:colOff>
      <xdr:row>38</xdr:row>
      <xdr:rowOff>41783</xdr:rowOff>
    </xdr:to>
    <xdr:cxnSp macro="">
      <xdr:nvCxnSpPr>
        <xdr:cNvPr id="291" name="直線コネクタ 290"/>
        <xdr:cNvCxnSpPr/>
      </xdr:nvCxnSpPr>
      <xdr:spPr>
        <a:xfrm flipV="1">
          <a:off x="9639300" y="655269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41783</xdr:rowOff>
    </xdr:from>
    <xdr:to>
      <xdr:col>50</xdr:col>
      <xdr:colOff>114300</xdr:colOff>
      <xdr:row>38</xdr:row>
      <xdr:rowOff>49784</xdr:rowOff>
    </xdr:to>
    <xdr:cxnSp macro="">
      <xdr:nvCxnSpPr>
        <xdr:cNvPr id="294" name="直線コネクタ 293"/>
        <xdr:cNvCxnSpPr/>
      </xdr:nvCxnSpPr>
      <xdr:spPr>
        <a:xfrm flipV="1">
          <a:off x="8750300" y="655688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47498</xdr:rowOff>
    </xdr:from>
    <xdr:to>
      <xdr:col>45</xdr:col>
      <xdr:colOff>177800</xdr:colOff>
      <xdr:row>38</xdr:row>
      <xdr:rowOff>49784</xdr:rowOff>
    </xdr:to>
    <xdr:cxnSp macro="">
      <xdr:nvCxnSpPr>
        <xdr:cNvPr id="297" name="直線コネクタ 296"/>
        <xdr:cNvCxnSpPr/>
      </xdr:nvCxnSpPr>
      <xdr:spPr>
        <a:xfrm>
          <a:off x="7861300" y="6562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34163</xdr:rowOff>
    </xdr:from>
    <xdr:to>
      <xdr:col>41</xdr:col>
      <xdr:colOff>50800</xdr:colOff>
      <xdr:row>38</xdr:row>
      <xdr:rowOff>47498</xdr:rowOff>
    </xdr:to>
    <xdr:cxnSp macro="">
      <xdr:nvCxnSpPr>
        <xdr:cNvPr id="300" name="直線コネクタ 299"/>
        <xdr:cNvCxnSpPr/>
      </xdr:nvCxnSpPr>
      <xdr:spPr>
        <a:xfrm>
          <a:off x="6972300" y="65492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310" name="楕円 309"/>
        <xdr:cNvSpPr/>
      </xdr:nvSpPr>
      <xdr:spPr>
        <a:xfrm>
          <a:off x="104267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136669</xdr:rowOff>
    </xdr:from>
    <xdr:ext cx="378565" cy="259045"/>
    <xdr:sp macro="" textlink="">
      <xdr:nvSpPr>
        <xdr:cNvPr id="311" name="労働費該当値テキスト"/>
        <xdr:cNvSpPr txBox="1"/>
      </xdr:nvSpPr>
      <xdr:spPr>
        <a:xfrm>
          <a:off x="10528300"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162433</xdr:rowOff>
    </xdr:from>
    <xdr:to>
      <xdr:col>50</xdr:col>
      <xdr:colOff>165100</xdr:colOff>
      <xdr:row>38</xdr:row>
      <xdr:rowOff>92583</xdr:rowOff>
    </xdr:to>
    <xdr:sp macro="" textlink="">
      <xdr:nvSpPr>
        <xdr:cNvPr id="312" name="楕円 311"/>
        <xdr:cNvSpPr/>
      </xdr:nvSpPr>
      <xdr:spPr>
        <a:xfrm>
          <a:off x="9588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83710</xdr:rowOff>
    </xdr:from>
    <xdr:ext cx="378565" cy="259045"/>
    <xdr:sp macro="" textlink="">
      <xdr:nvSpPr>
        <xdr:cNvPr id="313" name="テキスト ボックス 312"/>
        <xdr:cNvSpPr txBox="1"/>
      </xdr:nvSpPr>
      <xdr:spPr>
        <a:xfrm>
          <a:off x="9450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170434</xdr:rowOff>
    </xdr:from>
    <xdr:to>
      <xdr:col>46</xdr:col>
      <xdr:colOff>38100</xdr:colOff>
      <xdr:row>38</xdr:row>
      <xdr:rowOff>100584</xdr:rowOff>
    </xdr:to>
    <xdr:sp macro="" textlink="">
      <xdr:nvSpPr>
        <xdr:cNvPr id="314" name="楕円 313"/>
        <xdr:cNvSpPr/>
      </xdr:nvSpPr>
      <xdr:spPr>
        <a:xfrm>
          <a:off x="8699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91711</xdr:rowOff>
    </xdr:from>
    <xdr:ext cx="378565" cy="259045"/>
    <xdr:sp macro="" textlink="">
      <xdr:nvSpPr>
        <xdr:cNvPr id="315" name="テキスト ボックス 314"/>
        <xdr:cNvSpPr txBox="1"/>
      </xdr:nvSpPr>
      <xdr:spPr>
        <a:xfrm>
          <a:off x="8561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168148</xdr:rowOff>
    </xdr:from>
    <xdr:to>
      <xdr:col>41</xdr:col>
      <xdr:colOff>101600</xdr:colOff>
      <xdr:row>38</xdr:row>
      <xdr:rowOff>98298</xdr:rowOff>
    </xdr:to>
    <xdr:sp macro="" textlink="">
      <xdr:nvSpPr>
        <xdr:cNvPr id="316" name="楕円 315"/>
        <xdr:cNvSpPr/>
      </xdr:nvSpPr>
      <xdr:spPr>
        <a:xfrm>
          <a:off x="7810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89425</xdr:rowOff>
    </xdr:from>
    <xdr:ext cx="378565" cy="259045"/>
    <xdr:sp macro="" textlink="">
      <xdr:nvSpPr>
        <xdr:cNvPr id="317" name="テキスト ボックス 316"/>
        <xdr:cNvSpPr txBox="1"/>
      </xdr:nvSpPr>
      <xdr:spPr>
        <a:xfrm>
          <a:off x="7672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154813</xdr:rowOff>
    </xdr:from>
    <xdr:to>
      <xdr:col>36</xdr:col>
      <xdr:colOff>165100</xdr:colOff>
      <xdr:row>38</xdr:row>
      <xdr:rowOff>84963</xdr:rowOff>
    </xdr:to>
    <xdr:sp macro="" textlink="">
      <xdr:nvSpPr>
        <xdr:cNvPr id="318" name="楕円 317"/>
        <xdr:cNvSpPr/>
      </xdr:nvSpPr>
      <xdr:spPr>
        <a:xfrm>
          <a:off x="6921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76090</xdr:rowOff>
    </xdr:from>
    <xdr:ext cx="378565" cy="259045"/>
    <xdr:sp macro="" textlink="">
      <xdr:nvSpPr>
        <xdr:cNvPr id="319" name="テキスト ボックス 318"/>
        <xdr:cNvSpPr txBox="1"/>
      </xdr:nvSpPr>
      <xdr:spPr>
        <a:xfrm>
          <a:off x="6783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27039</xdr:rowOff>
    </xdr:from>
    <xdr:to>
      <xdr:col>55</xdr:col>
      <xdr:colOff>0</xdr:colOff>
      <xdr:row>59</xdr:row>
      <xdr:rowOff>35287</xdr:rowOff>
    </xdr:to>
    <xdr:cxnSp macro="">
      <xdr:nvCxnSpPr>
        <xdr:cNvPr id="348" name="直線コネクタ 347"/>
        <xdr:cNvCxnSpPr/>
      </xdr:nvCxnSpPr>
      <xdr:spPr>
        <a:xfrm>
          <a:off x="9639300" y="10142589"/>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27039</xdr:rowOff>
    </xdr:from>
    <xdr:to>
      <xdr:col>50</xdr:col>
      <xdr:colOff>114300</xdr:colOff>
      <xdr:row>59</xdr:row>
      <xdr:rowOff>31020</xdr:rowOff>
    </xdr:to>
    <xdr:cxnSp macro="">
      <xdr:nvCxnSpPr>
        <xdr:cNvPr id="351" name="直線コネクタ 350"/>
        <xdr:cNvCxnSpPr/>
      </xdr:nvCxnSpPr>
      <xdr:spPr>
        <a:xfrm flipV="1">
          <a:off x="8750300" y="1014258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31020</xdr:rowOff>
    </xdr:from>
    <xdr:to>
      <xdr:col>45</xdr:col>
      <xdr:colOff>177800</xdr:colOff>
      <xdr:row>59</xdr:row>
      <xdr:rowOff>32315</xdr:rowOff>
    </xdr:to>
    <xdr:cxnSp macro="">
      <xdr:nvCxnSpPr>
        <xdr:cNvPr id="354" name="直線コネクタ 353"/>
        <xdr:cNvCxnSpPr/>
      </xdr:nvCxnSpPr>
      <xdr:spPr>
        <a:xfrm flipV="1">
          <a:off x="7861300" y="1014657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32315</xdr:rowOff>
    </xdr:from>
    <xdr:to>
      <xdr:col>41</xdr:col>
      <xdr:colOff>50800</xdr:colOff>
      <xdr:row>59</xdr:row>
      <xdr:rowOff>33820</xdr:rowOff>
    </xdr:to>
    <xdr:cxnSp macro="">
      <xdr:nvCxnSpPr>
        <xdr:cNvPr id="357" name="直線コネクタ 356"/>
        <xdr:cNvCxnSpPr/>
      </xdr:nvCxnSpPr>
      <xdr:spPr>
        <a:xfrm flipV="1">
          <a:off x="6972300" y="10147865"/>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155937</xdr:rowOff>
    </xdr:from>
    <xdr:to>
      <xdr:col>55</xdr:col>
      <xdr:colOff>50800</xdr:colOff>
      <xdr:row>59</xdr:row>
      <xdr:rowOff>86087</xdr:rowOff>
    </xdr:to>
    <xdr:sp macro="" textlink="">
      <xdr:nvSpPr>
        <xdr:cNvPr id="367" name="楕円 366"/>
        <xdr:cNvSpPr/>
      </xdr:nvSpPr>
      <xdr:spPr>
        <a:xfrm>
          <a:off x="10426700" y="101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70864</xdr:rowOff>
    </xdr:from>
    <xdr:ext cx="378565" cy="259045"/>
    <xdr:sp macro="" textlink="">
      <xdr:nvSpPr>
        <xdr:cNvPr id="368" name="農林水産業費該当値テキスト"/>
        <xdr:cNvSpPr txBox="1"/>
      </xdr:nvSpPr>
      <xdr:spPr>
        <a:xfrm>
          <a:off x="10528300" y="1001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147689</xdr:rowOff>
    </xdr:from>
    <xdr:to>
      <xdr:col>50</xdr:col>
      <xdr:colOff>165100</xdr:colOff>
      <xdr:row>59</xdr:row>
      <xdr:rowOff>77839</xdr:rowOff>
    </xdr:to>
    <xdr:sp macro="" textlink="">
      <xdr:nvSpPr>
        <xdr:cNvPr id="369" name="楕円 368"/>
        <xdr:cNvSpPr/>
      </xdr:nvSpPr>
      <xdr:spPr>
        <a:xfrm>
          <a:off x="9588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68966</xdr:rowOff>
    </xdr:from>
    <xdr:ext cx="378565" cy="259045"/>
    <xdr:sp macro="" textlink="">
      <xdr:nvSpPr>
        <xdr:cNvPr id="370" name="テキスト ボックス 369"/>
        <xdr:cNvSpPr txBox="1"/>
      </xdr:nvSpPr>
      <xdr:spPr>
        <a:xfrm>
          <a:off x="9450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151670</xdr:rowOff>
    </xdr:from>
    <xdr:to>
      <xdr:col>46</xdr:col>
      <xdr:colOff>38100</xdr:colOff>
      <xdr:row>59</xdr:row>
      <xdr:rowOff>81820</xdr:rowOff>
    </xdr:to>
    <xdr:sp macro="" textlink="">
      <xdr:nvSpPr>
        <xdr:cNvPr id="371" name="楕円 370"/>
        <xdr:cNvSpPr/>
      </xdr:nvSpPr>
      <xdr:spPr>
        <a:xfrm>
          <a:off x="8699500" y="100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72947</xdr:rowOff>
    </xdr:from>
    <xdr:ext cx="378565" cy="259045"/>
    <xdr:sp macro="" textlink="">
      <xdr:nvSpPr>
        <xdr:cNvPr id="372" name="テキスト ボックス 371"/>
        <xdr:cNvSpPr txBox="1"/>
      </xdr:nvSpPr>
      <xdr:spPr>
        <a:xfrm>
          <a:off x="8561017" y="101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152965</xdr:rowOff>
    </xdr:from>
    <xdr:to>
      <xdr:col>41</xdr:col>
      <xdr:colOff>101600</xdr:colOff>
      <xdr:row>59</xdr:row>
      <xdr:rowOff>83115</xdr:rowOff>
    </xdr:to>
    <xdr:sp macro="" textlink="">
      <xdr:nvSpPr>
        <xdr:cNvPr id="373" name="楕円 372"/>
        <xdr:cNvSpPr/>
      </xdr:nvSpPr>
      <xdr:spPr>
        <a:xfrm>
          <a:off x="7810500" y="100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74242</xdr:rowOff>
    </xdr:from>
    <xdr:ext cx="378565" cy="259045"/>
    <xdr:sp macro="" textlink="">
      <xdr:nvSpPr>
        <xdr:cNvPr id="374" name="テキスト ボックス 373"/>
        <xdr:cNvSpPr txBox="1"/>
      </xdr:nvSpPr>
      <xdr:spPr>
        <a:xfrm>
          <a:off x="7672017" y="1018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154470</xdr:rowOff>
    </xdr:from>
    <xdr:to>
      <xdr:col>36</xdr:col>
      <xdr:colOff>165100</xdr:colOff>
      <xdr:row>59</xdr:row>
      <xdr:rowOff>84620</xdr:rowOff>
    </xdr:to>
    <xdr:sp macro="" textlink="">
      <xdr:nvSpPr>
        <xdr:cNvPr id="375" name="楕円 374"/>
        <xdr:cNvSpPr/>
      </xdr:nvSpPr>
      <xdr:spPr>
        <a:xfrm>
          <a:off x="6921500" y="100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75747</xdr:rowOff>
    </xdr:from>
    <xdr:ext cx="378565" cy="259045"/>
    <xdr:sp macro="" textlink="">
      <xdr:nvSpPr>
        <xdr:cNvPr id="376" name="テキスト ボックス 375"/>
        <xdr:cNvSpPr txBox="1"/>
      </xdr:nvSpPr>
      <xdr:spPr>
        <a:xfrm>
          <a:off x="6783017" y="1019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143624</xdr:rowOff>
    </xdr:from>
    <xdr:to>
      <xdr:col>55</xdr:col>
      <xdr:colOff>0</xdr:colOff>
      <xdr:row>78</xdr:row>
      <xdr:rowOff>42507</xdr:rowOff>
    </xdr:to>
    <xdr:cxnSp macro="">
      <xdr:nvCxnSpPr>
        <xdr:cNvPr id="405" name="直線コネクタ 404"/>
        <xdr:cNvCxnSpPr/>
      </xdr:nvCxnSpPr>
      <xdr:spPr>
        <a:xfrm flipV="1">
          <a:off x="9639300" y="13345274"/>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42507</xdr:rowOff>
    </xdr:from>
    <xdr:to>
      <xdr:col>50</xdr:col>
      <xdr:colOff>114300</xdr:colOff>
      <xdr:row>78</xdr:row>
      <xdr:rowOff>73292</xdr:rowOff>
    </xdr:to>
    <xdr:cxnSp macro="">
      <xdr:nvCxnSpPr>
        <xdr:cNvPr id="408" name="直線コネクタ 407"/>
        <xdr:cNvCxnSpPr/>
      </xdr:nvCxnSpPr>
      <xdr:spPr>
        <a:xfrm flipV="1">
          <a:off x="8750300" y="13415607"/>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73292</xdr:rowOff>
    </xdr:from>
    <xdr:to>
      <xdr:col>45</xdr:col>
      <xdr:colOff>177800</xdr:colOff>
      <xdr:row>78</xdr:row>
      <xdr:rowOff>106629</xdr:rowOff>
    </xdr:to>
    <xdr:cxnSp macro="">
      <xdr:nvCxnSpPr>
        <xdr:cNvPr id="411" name="直線コネクタ 410"/>
        <xdr:cNvCxnSpPr/>
      </xdr:nvCxnSpPr>
      <xdr:spPr>
        <a:xfrm flipV="1">
          <a:off x="7861300" y="1344639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106629</xdr:rowOff>
    </xdr:from>
    <xdr:to>
      <xdr:col>41</xdr:col>
      <xdr:colOff>50800</xdr:colOff>
      <xdr:row>78</xdr:row>
      <xdr:rowOff>165533</xdr:rowOff>
    </xdr:to>
    <xdr:cxnSp macro="">
      <xdr:nvCxnSpPr>
        <xdr:cNvPr id="414" name="直線コネクタ 413"/>
        <xdr:cNvCxnSpPr/>
      </xdr:nvCxnSpPr>
      <xdr:spPr>
        <a:xfrm flipV="1">
          <a:off x="6972300" y="13479729"/>
          <a:ext cx="889000" cy="5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92824</xdr:rowOff>
    </xdr:from>
    <xdr:to>
      <xdr:col>55</xdr:col>
      <xdr:colOff>50800</xdr:colOff>
      <xdr:row>78</xdr:row>
      <xdr:rowOff>22974</xdr:rowOff>
    </xdr:to>
    <xdr:sp macro="" textlink="">
      <xdr:nvSpPr>
        <xdr:cNvPr id="424" name="楕円 423"/>
        <xdr:cNvSpPr/>
      </xdr:nvSpPr>
      <xdr:spPr>
        <a:xfrm>
          <a:off x="10426700" y="132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71251</xdr:rowOff>
    </xdr:from>
    <xdr:ext cx="469744" cy="259045"/>
    <xdr:sp macro="" textlink="">
      <xdr:nvSpPr>
        <xdr:cNvPr id="425" name="商工費該当値テキスト"/>
        <xdr:cNvSpPr txBox="1"/>
      </xdr:nvSpPr>
      <xdr:spPr>
        <a:xfrm>
          <a:off x="10528300" y="132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163157</xdr:rowOff>
    </xdr:from>
    <xdr:to>
      <xdr:col>50</xdr:col>
      <xdr:colOff>165100</xdr:colOff>
      <xdr:row>78</xdr:row>
      <xdr:rowOff>93307</xdr:rowOff>
    </xdr:to>
    <xdr:sp macro="" textlink="">
      <xdr:nvSpPr>
        <xdr:cNvPr id="426" name="楕円 425"/>
        <xdr:cNvSpPr/>
      </xdr:nvSpPr>
      <xdr:spPr>
        <a:xfrm>
          <a:off x="9588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84434</xdr:rowOff>
    </xdr:from>
    <xdr:ext cx="469744" cy="259045"/>
    <xdr:sp macro="" textlink="">
      <xdr:nvSpPr>
        <xdr:cNvPr id="427" name="テキスト ボックス 426"/>
        <xdr:cNvSpPr txBox="1"/>
      </xdr:nvSpPr>
      <xdr:spPr>
        <a:xfrm>
          <a:off x="9404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22492</xdr:rowOff>
    </xdr:from>
    <xdr:to>
      <xdr:col>46</xdr:col>
      <xdr:colOff>38100</xdr:colOff>
      <xdr:row>78</xdr:row>
      <xdr:rowOff>124092</xdr:rowOff>
    </xdr:to>
    <xdr:sp macro="" textlink="">
      <xdr:nvSpPr>
        <xdr:cNvPr id="428" name="楕円 427"/>
        <xdr:cNvSpPr/>
      </xdr:nvSpPr>
      <xdr:spPr>
        <a:xfrm>
          <a:off x="86995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115219</xdr:rowOff>
    </xdr:from>
    <xdr:ext cx="469744" cy="259045"/>
    <xdr:sp macro="" textlink="">
      <xdr:nvSpPr>
        <xdr:cNvPr id="429" name="テキスト ボックス 428"/>
        <xdr:cNvSpPr txBox="1"/>
      </xdr:nvSpPr>
      <xdr:spPr>
        <a:xfrm>
          <a:off x="8515428" y="134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55829</xdr:rowOff>
    </xdr:from>
    <xdr:to>
      <xdr:col>41</xdr:col>
      <xdr:colOff>101600</xdr:colOff>
      <xdr:row>78</xdr:row>
      <xdr:rowOff>157429</xdr:rowOff>
    </xdr:to>
    <xdr:sp macro="" textlink="">
      <xdr:nvSpPr>
        <xdr:cNvPr id="430" name="楕円 429"/>
        <xdr:cNvSpPr/>
      </xdr:nvSpPr>
      <xdr:spPr>
        <a:xfrm>
          <a:off x="7810500" y="13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148556</xdr:rowOff>
    </xdr:from>
    <xdr:ext cx="469744" cy="259045"/>
    <xdr:sp macro="" textlink="">
      <xdr:nvSpPr>
        <xdr:cNvPr id="431" name="テキスト ボックス 430"/>
        <xdr:cNvSpPr txBox="1"/>
      </xdr:nvSpPr>
      <xdr:spPr>
        <a:xfrm>
          <a:off x="7626428"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114733</xdr:rowOff>
    </xdr:from>
    <xdr:to>
      <xdr:col>36</xdr:col>
      <xdr:colOff>165100</xdr:colOff>
      <xdr:row>79</xdr:row>
      <xdr:rowOff>44883</xdr:rowOff>
    </xdr:to>
    <xdr:sp macro="" textlink="">
      <xdr:nvSpPr>
        <xdr:cNvPr id="432" name="楕円 431"/>
        <xdr:cNvSpPr/>
      </xdr:nvSpPr>
      <xdr:spPr>
        <a:xfrm>
          <a:off x="6921500" y="13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36010</xdr:rowOff>
    </xdr:from>
    <xdr:ext cx="469744" cy="259045"/>
    <xdr:sp macro="" textlink="">
      <xdr:nvSpPr>
        <xdr:cNvPr id="433" name="テキスト ボックス 432"/>
        <xdr:cNvSpPr txBox="1"/>
      </xdr:nvSpPr>
      <xdr:spPr>
        <a:xfrm>
          <a:off x="6737428" y="1358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103085</xdr:rowOff>
    </xdr:from>
    <xdr:to>
      <xdr:col>54</xdr:col>
      <xdr:colOff>189865</xdr:colOff>
      <xdr:row>98</xdr:row>
      <xdr:rowOff>724</xdr:rowOff>
    </xdr:to>
    <xdr:cxnSp macro="">
      <xdr:nvCxnSpPr>
        <xdr:cNvPr id="457" name="直線コネクタ 456"/>
        <xdr:cNvCxnSpPr/>
      </xdr:nvCxnSpPr>
      <xdr:spPr>
        <a:xfrm flipV="1">
          <a:off x="10475595" y="15533585"/>
          <a:ext cx="1270" cy="126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4551</xdr:rowOff>
    </xdr:from>
    <xdr:ext cx="534377" cy="259045"/>
    <xdr:sp macro="" textlink="">
      <xdr:nvSpPr>
        <xdr:cNvPr id="458" name="土木費最小値テキスト"/>
        <xdr:cNvSpPr txBox="1"/>
      </xdr:nvSpPr>
      <xdr:spPr>
        <a:xfrm>
          <a:off x="10528300" y="168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724</xdr:rowOff>
    </xdr:from>
    <xdr:to>
      <xdr:col>55</xdr:col>
      <xdr:colOff>88900</xdr:colOff>
      <xdr:row>98</xdr:row>
      <xdr:rowOff>724</xdr:rowOff>
    </xdr:to>
    <xdr:cxnSp macro="">
      <xdr:nvCxnSpPr>
        <xdr:cNvPr id="459" name="直線コネクタ 458"/>
        <xdr:cNvCxnSpPr/>
      </xdr:nvCxnSpPr>
      <xdr:spPr>
        <a:xfrm>
          <a:off x="10388600" y="168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49762</xdr:rowOff>
    </xdr:from>
    <xdr:ext cx="599010" cy="259045"/>
    <xdr:sp macro="" textlink="">
      <xdr:nvSpPr>
        <xdr:cNvPr id="460" name="土木費最大値テキスト"/>
        <xdr:cNvSpPr txBox="1"/>
      </xdr:nvSpPr>
      <xdr:spPr>
        <a:xfrm>
          <a:off x="10528300" y="153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103085</xdr:rowOff>
    </xdr:from>
    <xdr:to>
      <xdr:col>55</xdr:col>
      <xdr:colOff>88900</xdr:colOff>
      <xdr:row>90</xdr:row>
      <xdr:rowOff>103085</xdr:rowOff>
    </xdr:to>
    <xdr:cxnSp macro="">
      <xdr:nvCxnSpPr>
        <xdr:cNvPr id="461" name="直線コネクタ 460"/>
        <xdr:cNvCxnSpPr/>
      </xdr:nvCxnSpPr>
      <xdr:spPr>
        <a:xfrm>
          <a:off x="10388600" y="155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123267</xdr:rowOff>
    </xdr:from>
    <xdr:to>
      <xdr:col>55</xdr:col>
      <xdr:colOff>0</xdr:colOff>
      <xdr:row>98</xdr:row>
      <xdr:rowOff>9092</xdr:rowOff>
    </xdr:to>
    <xdr:cxnSp macro="">
      <xdr:nvCxnSpPr>
        <xdr:cNvPr id="462" name="直線コネクタ 461"/>
        <xdr:cNvCxnSpPr/>
      </xdr:nvCxnSpPr>
      <xdr:spPr>
        <a:xfrm flipV="1">
          <a:off x="9639300" y="16753917"/>
          <a:ext cx="838200" cy="5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11803</xdr:rowOff>
    </xdr:from>
    <xdr:ext cx="534377" cy="259045"/>
    <xdr:sp macro="" textlink="">
      <xdr:nvSpPr>
        <xdr:cNvPr id="463" name="土木費平均値テキスト"/>
        <xdr:cNvSpPr txBox="1"/>
      </xdr:nvSpPr>
      <xdr:spPr>
        <a:xfrm>
          <a:off x="10528300" y="1629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160376</xdr:rowOff>
    </xdr:from>
    <xdr:to>
      <xdr:col>55</xdr:col>
      <xdr:colOff>50800</xdr:colOff>
      <xdr:row>96</xdr:row>
      <xdr:rowOff>90526</xdr:rowOff>
    </xdr:to>
    <xdr:sp macro="" textlink="">
      <xdr:nvSpPr>
        <xdr:cNvPr id="464" name="フローチャート: 判断 463"/>
        <xdr:cNvSpPr/>
      </xdr:nvSpPr>
      <xdr:spPr>
        <a:xfrm>
          <a:off x="10426700" y="1644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170650</xdr:rowOff>
    </xdr:from>
    <xdr:to>
      <xdr:col>50</xdr:col>
      <xdr:colOff>114300</xdr:colOff>
      <xdr:row>98</xdr:row>
      <xdr:rowOff>9092</xdr:rowOff>
    </xdr:to>
    <xdr:cxnSp macro="">
      <xdr:nvCxnSpPr>
        <xdr:cNvPr id="465" name="直線コネクタ 464"/>
        <xdr:cNvCxnSpPr/>
      </xdr:nvCxnSpPr>
      <xdr:spPr>
        <a:xfrm>
          <a:off x="8750300" y="16801300"/>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166763</xdr:rowOff>
    </xdr:from>
    <xdr:to>
      <xdr:col>50</xdr:col>
      <xdr:colOff>165100</xdr:colOff>
      <xdr:row>96</xdr:row>
      <xdr:rowOff>96913</xdr:rowOff>
    </xdr:to>
    <xdr:sp macro="" textlink="">
      <xdr:nvSpPr>
        <xdr:cNvPr id="466" name="フローチャート: 判断 465"/>
        <xdr:cNvSpPr/>
      </xdr:nvSpPr>
      <xdr:spPr>
        <a:xfrm>
          <a:off x="95885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113440</xdr:rowOff>
    </xdr:from>
    <xdr:ext cx="534377" cy="259045"/>
    <xdr:sp macro="" textlink="">
      <xdr:nvSpPr>
        <xdr:cNvPr id="467" name="テキスト ボックス 466"/>
        <xdr:cNvSpPr txBox="1"/>
      </xdr:nvSpPr>
      <xdr:spPr>
        <a:xfrm>
          <a:off x="9372111" y="162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141630</xdr:rowOff>
    </xdr:from>
    <xdr:to>
      <xdr:col>45</xdr:col>
      <xdr:colOff>177800</xdr:colOff>
      <xdr:row>97</xdr:row>
      <xdr:rowOff>170650</xdr:rowOff>
    </xdr:to>
    <xdr:cxnSp macro="">
      <xdr:nvCxnSpPr>
        <xdr:cNvPr id="468" name="直線コネクタ 467"/>
        <xdr:cNvCxnSpPr/>
      </xdr:nvCxnSpPr>
      <xdr:spPr>
        <a:xfrm>
          <a:off x="7861300" y="16772280"/>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14884</xdr:rowOff>
    </xdr:from>
    <xdr:to>
      <xdr:col>46</xdr:col>
      <xdr:colOff>38100</xdr:colOff>
      <xdr:row>96</xdr:row>
      <xdr:rowOff>116484</xdr:rowOff>
    </xdr:to>
    <xdr:sp macro="" textlink="">
      <xdr:nvSpPr>
        <xdr:cNvPr id="469" name="フローチャート: 判断 468"/>
        <xdr:cNvSpPr/>
      </xdr:nvSpPr>
      <xdr:spPr>
        <a:xfrm>
          <a:off x="8699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133011</xdr:rowOff>
    </xdr:from>
    <xdr:ext cx="534377" cy="259045"/>
    <xdr:sp macro="" textlink="">
      <xdr:nvSpPr>
        <xdr:cNvPr id="470" name="テキスト ボックス 469"/>
        <xdr:cNvSpPr txBox="1"/>
      </xdr:nvSpPr>
      <xdr:spPr>
        <a:xfrm>
          <a:off x="8483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141630</xdr:rowOff>
    </xdr:from>
    <xdr:to>
      <xdr:col>41</xdr:col>
      <xdr:colOff>50800</xdr:colOff>
      <xdr:row>97</xdr:row>
      <xdr:rowOff>144627</xdr:rowOff>
    </xdr:to>
    <xdr:cxnSp macro="">
      <xdr:nvCxnSpPr>
        <xdr:cNvPr id="471" name="直線コネクタ 470"/>
        <xdr:cNvCxnSpPr/>
      </xdr:nvCxnSpPr>
      <xdr:spPr>
        <a:xfrm flipV="1">
          <a:off x="6972300" y="16772280"/>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22898</xdr:rowOff>
    </xdr:from>
    <xdr:to>
      <xdr:col>41</xdr:col>
      <xdr:colOff>101600</xdr:colOff>
      <xdr:row>96</xdr:row>
      <xdr:rowOff>124498</xdr:rowOff>
    </xdr:to>
    <xdr:sp macro="" textlink="">
      <xdr:nvSpPr>
        <xdr:cNvPr id="472" name="フローチャート: 判断 471"/>
        <xdr:cNvSpPr/>
      </xdr:nvSpPr>
      <xdr:spPr>
        <a:xfrm>
          <a:off x="7810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141025</xdr:rowOff>
    </xdr:from>
    <xdr:ext cx="534377" cy="259045"/>
    <xdr:sp macro="" textlink="">
      <xdr:nvSpPr>
        <xdr:cNvPr id="473" name="テキスト ボックス 472"/>
        <xdr:cNvSpPr txBox="1"/>
      </xdr:nvSpPr>
      <xdr:spPr>
        <a:xfrm>
          <a:off x="7594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26594</xdr:rowOff>
    </xdr:from>
    <xdr:to>
      <xdr:col>36</xdr:col>
      <xdr:colOff>165100</xdr:colOff>
      <xdr:row>96</xdr:row>
      <xdr:rowOff>128194</xdr:rowOff>
    </xdr:to>
    <xdr:sp macro="" textlink="">
      <xdr:nvSpPr>
        <xdr:cNvPr id="474" name="フローチャート: 判断 473"/>
        <xdr:cNvSpPr/>
      </xdr:nvSpPr>
      <xdr:spPr>
        <a:xfrm>
          <a:off x="6921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144721</xdr:rowOff>
    </xdr:from>
    <xdr:ext cx="534377" cy="259045"/>
    <xdr:sp macro="" textlink="">
      <xdr:nvSpPr>
        <xdr:cNvPr id="475" name="テキスト ボックス 474"/>
        <xdr:cNvSpPr txBox="1"/>
      </xdr:nvSpPr>
      <xdr:spPr>
        <a:xfrm>
          <a:off x="6705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72467</xdr:rowOff>
    </xdr:from>
    <xdr:to>
      <xdr:col>55</xdr:col>
      <xdr:colOff>50800</xdr:colOff>
      <xdr:row>98</xdr:row>
      <xdr:rowOff>2617</xdr:rowOff>
    </xdr:to>
    <xdr:sp macro="" textlink="">
      <xdr:nvSpPr>
        <xdr:cNvPr id="481" name="楕円 480"/>
        <xdr:cNvSpPr/>
      </xdr:nvSpPr>
      <xdr:spPr>
        <a:xfrm>
          <a:off x="10426700" y="167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158844</xdr:rowOff>
    </xdr:from>
    <xdr:ext cx="534377" cy="259045"/>
    <xdr:sp macro="" textlink="">
      <xdr:nvSpPr>
        <xdr:cNvPr id="482" name="土木費該当値テキスト"/>
        <xdr:cNvSpPr txBox="1"/>
      </xdr:nvSpPr>
      <xdr:spPr>
        <a:xfrm>
          <a:off x="10528300" y="166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129742</xdr:rowOff>
    </xdr:from>
    <xdr:to>
      <xdr:col>50</xdr:col>
      <xdr:colOff>165100</xdr:colOff>
      <xdr:row>98</xdr:row>
      <xdr:rowOff>59892</xdr:rowOff>
    </xdr:to>
    <xdr:sp macro="" textlink="">
      <xdr:nvSpPr>
        <xdr:cNvPr id="483" name="楕円 482"/>
        <xdr:cNvSpPr/>
      </xdr:nvSpPr>
      <xdr:spPr>
        <a:xfrm>
          <a:off x="9588500" y="167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51019</xdr:rowOff>
    </xdr:from>
    <xdr:ext cx="534377" cy="259045"/>
    <xdr:sp macro="" textlink="">
      <xdr:nvSpPr>
        <xdr:cNvPr id="484" name="テキスト ボックス 483"/>
        <xdr:cNvSpPr txBox="1"/>
      </xdr:nvSpPr>
      <xdr:spPr>
        <a:xfrm>
          <a:off x="9372111" y="1685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119850</xdr:rowOff>
    </xdr:from>
    <xdr:to>
      <xdr:col>46</xdr:col>
      <xdr:colOff>38100</xdr:colOff>
      <xdr:row>98</xdr:row>
      <xdr:rowOff>50000</xdr:rowOff>
    </xdr:to>
    <xdr:sp macro="" textlink="">
      <xdr:nvSpPr>
        <xdr:cNvPr id="485" name="楕円 484"/>
        <xdr:cNvSpPr/>
      </xdr:nvSpPr>
      <xdr:spPr>
        <a:xfrm>
          <a:off x="8699500" y="167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41127</xdr:rowOff>
    </xdr:from>
    <xdr:ext cx="534377" cy="259045"/>
    <xdr:sp macro="" textlink="">
      <xdr:nvSpPr>
        <xdr:cNvPr id="486" name="テキスト ボックス 485"/>
        <xdr:cNvSpPr txBox="1"/>
      </xdr:nvSpPr>
      <xdr:spPr>
        <a:xfrm>
          <a:off x="8483111" y="168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90830</xdr:rowOff>
    </xdr:from>
    <xdr:to>
      <xdr:col>41</xdr:col>
      <xdr:colOff>101600</xdr:colOff>
      <xdr:row>98</xdr:row>
      <xdr:rowOff>20980</xdr:rowOff>
    </xdr:to>
    <xdr:sp macro="" textlink="">
      <xdr:nvSpPr>
        <xdr:cNvPr id="487" name="楕円 486"/>
        <xdr:cNvSpPr/>
      </xdr:nvSpPr>
      <xdr:spPr>
        <a:xfrm>
          <a:off x="7810500" y="167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12107</xdr:rowOff>
    </xdr:from>
    <xdr:ext cx="534377" cy="259045"/>
    <xdr:sp macro="" textlink="">
      <xdr:nvSpPr>
        <xdr:cNvPr id="488" name="テキスト ボックス 487"/>
        <xdr:cNvSpPr txBox="1"/>
      </xdr:nvSpPr>
      <xdr:spPr>
        <a:xfrm>
          <a:off x="7594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93827</xdr:rowOff>
    </xdr:from>
    <xdr:to>
      <xdr:col>36</xdr:col>
      <xdr:colOff>165100</xdr:colOff>
      <xdr:row>98</xdr:row>
      <xdr:rowOff>23977</xdr:rowOff>
    </xdr:to>
    <xdr:sp macro="" textlink="">
      <xdr:nvSpPr>
        <xdr:cNvPr id="489" name="楕円 488"/>
        <xdr:cNvSpPr/>
      </xdr:nvSpPr>
      <xdr:spPr>
        <a:xfrm>
          <a:off x="6921500" y="167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15104</xdr:rowOff>
    </xdr:from>
    <xdr:ext cx="534377" cy="259045"/>
    <xdr:sp macro="" textlink="">
      <xdr:nvSpPr>
        <xdr:cNvPr id="490" name="テキスト ボックス 489"/>
        <xdr:cNvSpPr txBox="1"/>
      </xdr:nvSpPr>
      <xdr:spPr>
        <a:xfrm>
          <a:off x="6705111" y="168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137506</xdr:rowOff>
    </xdr:from>
    <xdr:to>
      <xdr:col>85</xdr:col>
      <xdr:colOff>127000</xdr:colOff>
      <xdr:row>37</xdr:row>
      <xdr:rowOff>154605</xdr:rowOff>
    </xdr:to>
    <xdr:cxnSp macro="">
      <xdr:nvCxnSpPr>
        <xdr:cNvPr id="518" name="直線コネクタ 517"/>
        <xdr:cNvCxnSpPr/>
      </xdr:nvCxnSpPr>
      <xdr:spPr>
        <a:xfrm>
          <a:off x="15481300" y="6481156"/>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47025</xdr:rowOff>
    </xdr:from>
    <xdr:to>
      <xdr:col>81</xdr:col>
      <xdr:colOff>50800</xdr:colOff>
      <xdr:row>37</xdr:row>
      <xdr:rowOff>137506</xdr:rowOff>
    </xdr:to>
    <xdr:cxnSp macro="">
      <xdr:nvCxnSpPr>
        <xdr:cNvPr id="521" name="直線コネクタ 520"/>
        <xdr:cNvCxnSpPr/>
      </xdr:nvCxnSpPr>
      <xdr:spPr>
        <a:xfrm>
          <a:off x="14592300" y="6390675"/>
          <a:ext cx="889000" cy="9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15296</xdr:rowOff>
    </xdr:from>
    <xdr:to>
      <xdr:col>76</xdr:col>
      <xdr:colOff>114300</xdr:colOff>
      <xdr:row>37</xdr:row>
      <xdr:rowOff>47025</xdr:rowOff>
    </xdr:to>
    <xdr:cxnSp macro="">
      <xdr:nvCxnSpPr>
        <xdr:cNvPr id="524" name="直線コネクタ 523"/>
        <xdr:cNvCxnSpPr/>
      </xdr:nvCxnSpPr>
      <xdr:spPr>
        <a:xfrm>
          <a:off x="13703300" y="6358946"/>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6" name="テキスト ボックス 525"/>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15296</xdr:rowOff>
    </xdr:from>
    <xdr:to>
      <xdr:col>71</xdr:col>
      <xdr:colOff>177800</xdr:colOff>
      <xdr:row>37</xdr:row>
      <xdr:rowOff>158125</xdr:rowOff>
    </xdr:to>
    <xdr:cxnSp macro="">
      <xdr:nvCxnSpPr>
        <xdr:cNvPr id="527" name="直線コネクタ 526"/>
        <xdr:cNvCxnSpPr/>
      </xdr:nvCxnSpPr>
      <xdr:spPr>
        <a:xfrm flipV="1">
          <a:off x="12814300" y="6358946"/>
          <a:ext cx="889000" cy="1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29" name="テキスト ボックス 528"/>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1" name="テキスト ボックス 530"/>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103805</xdr:rowOff>
    </xdr:from>
    <xdr:to>
      <xdr:col>85</xdr:col>
      <xdr:colOff>177800</xdr:colOff>
      <xdr:row>38</xdr:row>
      <xdr:rowOff>33955</xdr:rowOff>
    </xdr:to>
    <xdr:sp macro="" textlink="">
      <xdr:nvSpPr>
        <xdr:cNvPr id="537" name="楕円 536"/>
        <xdr:cNvSpPr/>
      </xdr:nvSpPr>
      <xdr:spPr>
        <a:xfrm>
          <a:off x="16268700" y="64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82232</xdr:rowOff>
    </xdr:from>
    <xdr:ext cx="534377" cy="259045"/>
    <xdr:sp macro="" textlink="">
      <xdr:nvSpPr>
        <xdr:cNvPr id="538" name="消防費該当値テキスト"/>
        <xdr:cNvSpPr txBox="1"/>
      </xdr:nvSpPr>
      <xdr:spPr>
        <a:xfrm>
          <a:off x="16370300"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86706</xdr:rowOff>
    </xdr:from>
    <xdr:to>
      <xdr:col>81</xdr:col>
      <xdr:colOff>101600</xdr:colOff>
      <xdr:row>38</xdr:row>
      <xdr:rowOff>16856</xdr:rowOff>
    </xdr:to>
    <xdr:sp macro="" textlink="">
      <xdr:nvSpPr>
        <xdr:cNvPr id="539" name="楕円 538"/>
        <xdr:cNvSpPr/>
      </xdr:nvSpPr>
      <xdr:spPr>
        <a:xfrm>
          <a:off x="15430500" y="64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7983</xdr:rowOff>
    </xdr:from>
    <xdr:ext cx="534377" cy="259045"/>
    <xdr:sp macro="" textlink="">
      <xdr:nvSpPr>
        <xdr:cNvPr id="540" name="テキスト ボックス 539"/>
        <xdr:cNvSpPr txBox="1"/>
      </xdr:nvSpPr>
      <xdr:spPr>
        <a:xfrm>
          <a:off x="15214111" y="652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167675</xdr:rowOff>
    </xdr:from>
    <xdr:to>
      <xdr:col>76</xdr:col>
      <xdr:colOff>165100</xdr:colOff>
      <xdr:row>37</xdr:row>
      <xdr:rowOff>97825</xdr:rowOff>
    </xdr:to>
    <xdr:sp macro="" textlink="">
      <xdr:nvSpPr>
        <xdr:cNvPr id="541" name="楕円 540"/>
        <xdr:cNvSpPr/>
      </xdr:nvSpPr>
      <xdr:spPr>
        <a:xfrm>
          <a:off x="14541500" y="63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114352</xdr:rowOff>
    </xdr:from>
    <xdr:ext cx="534377" cy="259045"/>
    <xdr:sp macro="" textlink="">
      <xdr:nvSpPr>
        <xdr:cNvPr id="542" name="テキスト ボックス 541"/>
        <xdr:cNvSpPr txBox="1"/>
      </xdr:nvSpPr>
      <xdr:spPr>
        <a:xfrm>
          <a:off x="14325111" y="61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135946</xdr:rowOff>
    </xdr:from>
    <xdr:to>
      <xdr:col>72</xdr:col>
      <xdr:colOff>38100</xdr:colOff>
      <xdr:row>37</xdr:row>
      <xdr:rowOff>66096</xdr:rowOff>
    </xdr:to>
    <xdr:sp macro="" textlink="">
      <xdr:nvSpPr>
        <xdr:cNvPr id="543" name="楕円 542"/>
        <xdr:cNvSpPr/>
      </xdr:nvSpPr>
      <xdr:spPr>
        <a:xfrm>
          <a:off x="13652500" y="63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82623</xdr:rowOff>
    </xdr:from>
    <xdr:ext cx="534377" cy="259045"/>
    <xdr:sp macro="" textlink="">
      <xdr:nvSpPr>
        <xdr:cNvPr id="544" name="テキスト ボックス 543"/>
        <xdr:cNvSpPr txBox="1"/>
      </xdr:nvSpPr>
      <xdr:spPr>
        <a:xfrm>
          <a:off x="13436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107325</xdr:rowOff>
    </xdr:from>
    <xdr:to>
      <xdr:col>67</xdr:col>
      <xdr:colOff>101600</xdr:colOff>
      <xdr:row>38</xdr:row>
      <xdr:rowOff>37475</xdr:rowOff>
    </xdr:to>
    <xdr:sp macro="" textlink="">
      <xdr:nvSpPr>
        <xdr:cNvPr id="545" name="楕円 544"/>
        <xdr:cNvSpPr/>
      </xdr:nvSpPr>
      <xdr:spPr>
        <a:xfrm>
          <a:off x="12763500" y="64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28602</xdr:rowOff>
    </xdr:from>
    <xdr:ext cx="534377" cy="259045"/>
    <xdr:sp macro="" textlink="">
      <xdr:nvSpPr>
        <xdr:cNvPr id="546" name="テキスト ボックス 545"/>
        <xdr:cNvSpPr txBox="1"/>
      </xdr:nvSpPr>
      <xdr:spPr>
        <a:xfrm>
          <a:off x="12547111" y="65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19514</xdr:rowOff>
    </xdr:from>
    <xdr:to>
      <xdr:col>85</xdr:col>
      <xdr:colOff>127000</xdr:colOff>
      <xdr:row>57</xdr:row>
      <xdr:rowOff>45955</xdr:rowOff>
    </xdr:to>
    <xdr:cxnSp macro="">
      <xdr:nvCxnSpPr>
        <xdr:cNvPr id="576" name="直線コネクタ 575"/>
        <xdr:cNvCxnSpPr/>
      </xdr:nvCxnSpPr>
      <xdr:spPr>
        <a:xfrm flipV="1">
          <a:off x="15481300" y="9792164"/>
          <a:ext cx="8382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104991</xdr:rowOff>
    </xdr:from>
    <xdr:to>
      <xdr:col>81</xdr:col>
      <xdr:colOff>50800</xdr:colOff>
      <xdr:row>57</xdr:row>
      <xdr:rowOff>45955</xdr:rowOff>
    </xdr:to>
    <xdr:cxnSp macro="">
      <xdr:nvCxnSpPr>
        <xdr:cNvPr id="579" name="直線コネクタ 578"/>
        <xdr:cNvCxnSpPr/>
      </xdr:nvCxnSpPr>
      <xdr:spPr>
        <a:xfrm>
          <a:off x="14592300" y="9534741"/>
          <a:ext cx="889000" cy="2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104991</xdr:rowOff>
    </xdr:from>
    <xdr:to>
      <xdr:col>76</xdr:col>
      <xdr:colOff>114300</xdr:colOff>
      <xdr:row>57</xdr:row>
      <xdr:rowOff>126441</xdr:rowOff>
    </xdr:to>
    <xdr:cxnSp macro="">
      <xdr:nvCxnSpPr>
        <xdr:cNvPr id="582" name="直線コネクタ 581"/>
        <xdr:cNvCxnSpPr/>
      </xdr:nvCxnSpPr>
      <xdr:spPr>
        <a:xfrm flipV="1">
          <a:off x="13703300" y="9534741"/>
          <a:ext cx="889000" cy="3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4" name="テキスト ボックス 583"/>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63691</xdr:rowOff>
    </xdr:from>
    <xdr:to>
      <xdr:col>71</xdr:col>
      <xdr:colOff>177800</xdr:colOff>
      <xdr:row>57</xdr:row>
      <xdr:rowOff>126441</xdr:rowOff>
    </xdr:to>
    <xdr:cxnSp macro="">
      <xdr:nvCxnSpPr>
        <xdr:cNvPr id="585" name="直線コネクタ 584"/>
        <xdr:cNvCxnSpPr/>
      </xdr:nvCxnSpPr>
      <xdr:spPr>
        <a:xfrm>
          <a:off x="12814300" y="9836341"/>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140164</xdr:rowOff>
    </xdr:from>
    <xdr:to>
      <xdr:col>85</xdr:col>
      <xdr:colOff>177800</xdr:colOff>
      <xdr:row>57</xdr:row>
      <xdr:rowOff>70314</xdr:rowOff>
    </xdr:to>
    <xdr:sp macro="" textlink="">
      <xdr:nvSpPr>
        <xdr:cNvPr id="595" name="楕円 594"/>
        <xdr:cNvSpPr/>
      </xdr:nvSpPr>
      <xdr:spPr>
        <a:xfrm>
          <a:off x="16268700" y="97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118591</xdr:rowOff>
    </xdr:from>
    <xdr:ext cx="534377" cy="259045"/>
    <xdr:sp macro="" textlink="">
      <xdr:nvSpPr>
        <xdr:cNvPr id="596" name="教育費該当値テキスト"/>
        <xdr:cNvSpPr txBox="1"/>
      </xdr:nvSpPr>
      <xdr:spPr>
        <a:xfrm>
          <a:off x="16370300" y="9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166605</xdr:rowOff>
    </xdr:from>
    <xdr:to>
      <xdr:col>81</xdr:col>
      <xdr:colOff>101600</xdr:colOff>
      <xdr:row>57</xdr:row>
      <xdr:rowOff>96755</xdr:rowOff>
    </xdr:to>
    <xdr:sp macro="" textlink="">
      <xdr:nvSpPr>
        <xdr:cNvPr id="597" name="楕円 596"/>
        <xdr:cNvSpPr/>
      </xdr:nvSpPr>
      <xdr:spPr>
        <a:xfrm>
          <a:off x="15430500" y="97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87882</xdr:rowOff>
    </xdr:from>
    <xdr:ext cx="534377" cy="259045"/>
    <xdr:sp macro="" textlink="">
      <xdr:nvSpPr>
        <xdr:cNvPr id="598" name="テキスト ボックス 597"/>
        <xdr:cNvSpPr txBox="1"/>
      </xdr:nvSpPr>
      <xdr:spPr>
        <a:xfrm>
          <a:off x="15214111" y="98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54191</xdr:rowOff>
    </xdr:from>
    <xdr:to>
      <xdr:col>76</xdr:col>
      <xdr:colOff>165100</xdr:colOff>
      <xdr:row>55</xdr:row>
      <xdr:rowOff>155791</xdr:rowOff>
    </xdr:to>
    <xdr:sp macro="" textlink="">
      <xdr:nvSpPr>
        <xdr:cNvPr id="599" name="楕円 598"/>
        <xdr:cNvSpPr/>
      </xdr:nvSpPr>
      <xdr:spPr>
        <a:xfrm>
          <a:off x="14541500" y="9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868</xdr:rowOff>
    </xdr:from>
    <xdr:ext cx="534377" cy="259045"/>
    <xdr:sp macro="" textlink="">
      <xdr:nvSpPr>
        <xdr:cNvPr id="600" name="テキスト ボックス 599"/>
        <xdr:cNvSpPr txBox="1"/>
      </xdr:nvSpPr>
      <xdr:spPr>
        <a:xfrm>
          <a:off x="14325111" y="92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75641</xdr:rowOff>
    </xdr:from>
    <xdr:to>
      <xdr:col>72</xdr:col>
      <xdr:colOff>38100</xdr:colOff>
      <xdr:row>58</xdr:row>
      <xdr:rowOff>5791</xdr:rowOff>
    </xdr:to>
    <xdr:sp macro="" textlink="">
      <xdr:nvSpPr>
        <xdr:cNvPr id="601" name="楕円 600"/>
        <xdr:cNvSpPr/>
      </xdr:nvSpPr>
      <xdr:spPr>
        <a:xfrm>
          <a:off x="13652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168368</xdr:rowOff>
    </xdr:from>
    <xdr:ext cx="534377" cy="259045"/>
    <xdr:sp macro="" textlink="">
      <xdr:nvSpPr>
        <xdr:cNvPr id="602" name="テキスト ボックス 601"/>
        <xdr:cNvSpPr txBox="1"/>
      </xdr:nvSpPr>
      <xdr:spPr>
        <a:xfrm>
          <a:off x="13436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12891</xdr:rowOff>
    </xdr:from>
    <xdr:to>
      <xdr:col>67</xdr:col>
      <xdr:colOff>101600</xdr:colOff>
      <xdr:row>57</xdr:row>
      <xdr:rowOff>114491</xdr:rowOff>
    </xdr:to>
    <xdr:sp macro="" textlink="">
      <xdr:nvSpPr>
        <xdr:cNvPr id="603" name="楕円 602"/>
        <xdr:cNvSpPr/>
      </xdr:nvSpPr>
      <xdr:spPr>
        <a:xfrm>
          <a:off x="12763500" y="97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105618</xdr:rowOff>
    </xdr:from>
    <xdr:ext cx="534377" cy="259045"/>
    <xdr:sp macro="" textlink="">
      <xdr:nvSpPr>
        <xdr:cNvPr id="604" name="テキスト ボックス 603"/>
        <xdr:cNvSpPr txBox="1"/>
      </xdr:nvSpPr>
      <xdr:spPr>
        <a:xfrm>
          <a:off x="12547111" y="98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84471</xdr:rowOff>
    </xdr:from>
    <xdr:to>
      <xdr:col>85</xdr:col>
      <xdr:colOff>127000</xdr:colOff>
      <xdr:row>78</xdr:row>
      <xdr:rowOff>139700</xdr:rowOff>
    </xdr:to>
    <xdr:cxnSp macro="">
      <xdr:nvCxnSpPr>
        <xdr:cNvPr id="631" name="直線コネクタ 630"/>
        <xdr:cNvCxnSpPr/>
      </xdr:nvCxnSpPr>
      <xdr:spPr>
        <a:xfrm>
          <a:off x="15481300" y="13457571"/>
          <a:ext cx="838200" cy="5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84471</xdr:rowOff>
    </xdr:from>
    <xdr:to>
      <xdr:col>81</xdr:col>
      <xdr:colOff>50800</xdr:colOff>
      <xdr:row>78</xdr:row>
      <xdr:rowOff>114188</xdr:rowOff>
    </xdr:to>
    <xdr:cxnSp macro="">
      <xdr:nvCxnSpPr>
        <xdr:cNvPr id="634" name="直線コネクタ 633"/>
        <xdr:cNvCxnSpPr/>
      </xdr:nvCxnSpPr>
      <xdr:spPr>
        <a:xfrm flipV="1">
          <a:off x="14592300" y="1345757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132387</xdr:rowOff>
    </xdr:from>
    <xdr:ext cx="469744" cy="259045"/>
    <xdr:sp macro="" textlink="">
      <xdr:nvSpPr>
        <xdr:cNvPr id="636" name="テキスト ボックス 635"/>
        <xdr:cNvSpPr txBox="1"/>
      </xdr:nvSpPr>
      <xdr:spPr>
        <a:xfrm>
          <a:off x="15246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113091</xdr:rowOff>
    </xdr:from>
    <xdr:to>
      <xdr:col>76</xdr:col>
      <xdr:colOff>114300</xdr:colOff>
      <xdr:row>78</xdr:row>
      <xdr:rowOff>114188</xdr:rowOff>
    </xdr:to>
    <xdr:cxnSp macro="">
      <xdr:nvCxnSpPr>
        <xdr:cNvPr id="637" name="直線コネクタ 636"/>
        <xdr:cNvCxnSpPr/>
      </xdr:nvCxnSpPr>
      <xdr:spPr>
        <a:xfrm>
          <a:off x="13703300" y="1348619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113091</xdr:rowOff>
    </xdr:from>
    <xdr:to>
      <xdr:col>71</xdr:col>
      <xdr:colOff>177800</xdr:colOff>
      <xdr:row>78</xdr:row>
      <xdr:rowOff>139700</xdr:rowOff>
    </xdr:to>
    <xdr:cxnSp macro="">
      <xdr:nvCxnSpPr>
        <xdr:cNvPr id="640" name="直線コネクタ 639"/>
        <xdr:cNvCxnSpPr/>
      </xdr:nvCxnSpPr>
      <xdr:spPr>
        <a:xfrm flipV="1">
          <a:off x="12814300" y="13486191"/>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33671</xdr:rowOff>
    </xdr:from>
    <xdr:to>
      <xdr:col>81</xdr:col>
      <xdr:colOff>101600</xdr:colOff>
      <xdr:row>78</xdr:row>
      <xdr:rowOff>135271</xdr:rowOff>
    </xdr:to>
    <xdr:sp macro="" textlink="">
      <xdr:nvSpPr>
        <xdr:cNvPr id="652" name="楕円 651"/>
        <xdr:cNvSpPr/>
      </xdr:nvSpPr>
      <xdr:spPr>
        <a:xfrm>
          <a:off x="15430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151798</xdr:rowOff>
    </xdr:from>
    <xdr:ext cx="469744" cy="259045"/>
    <xdr:sp macro="" textlink="">
      <xdr:nvSpPr>
        <xdr:cNvPr id="653" name="テキスト ボックス 652"/>
        <xdr:cNvSpPr txBox="1"/>
      </xdr:nvSpPr>
      <xdr:spPr>
        <a:xfrm>
          <a:off x="15246428" y="1318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63388</xdr:rowOff>
    </xdr:from>
    <xdr:to>
      <xdr:col>76</xdr:col>
      <xdr:colOff>165100</xdr:colOff>
      <xdr:row>78</xdr:row>
      <xdr:rowOff>164988</xdr:rowOff>
    </xdr:to>
    <xdr:sp macro="" textlink="">
      <xdr:nvSpPr>
        <xdr:cNvPr id="654" name="楕円 653"/>
        <xdr:cNvSpPr/>
      </xdr:nvSpPr>
      <xdr:spPr>
        <a:xfrm>
          <a:off x="14541500" y="134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156115</xdr:rowOff>
    </xdr:from>
    <xdr:ext cx="378565" cy="259045"/>
    <xdr:sp macro="" textlink="">
      <xdr:nvSpPr>
        <xdr:cNvPr id="655" name="テキスト ボックス 654"/>
        <xdr:cNvSpPr txBox="1"/>
      </xdr:nvSpPr>
      <xdr:spPr>
        <a:xfrm>
          <a:off x="14403017" y="1352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62291</xdr:rowOff>
    </xdr:from>
    <xdr:to>
      <xdr:col>72</xdr:col>
      <xdr:colOff>38100</xdr:colOff>
      <xdr:row>78</xdr:row>
      <xdr:rowOff>163891</xdr:rowOff>
    </xdr:to>
    <xdr:sp macro="" textlink="">
      <xdr:nvSpPr>
        <xdr:cNvPr id="656" name="楕円 655"/>
        <xdr:cNvSpPr/>
      </xdr:nvSpPr>
      <xdr:spPr>
        <a:xfrm>
          <a:off x="13652500" y="134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7" name="テキスト ボックス 656"/>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119532</xdr:rowOff>
    </xdr:from>
    <xdr:to>
      <xdr:col>85</xdr:col>
      <xdr:colOff>127000</xdr:colOff>
      <xdr:row>97</xdr:row>
      <xdr:rowOff>124613</xdr:rowOff>
    </xdr:to>
    <xdr:cxnSp macro="">
      <xdr:nvCxnSpPr>
        <xdr:cNvPr id="688" name="直線コネクタ 687"/>
        <xdr:cNvCxnSpPr/>
      </xdr:nvCxnSpPr>
      <xdr:spPr>
        <a:xfrm flipV="1">
          <a:off x="15481300" y="16750182"/>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124613</xdr:rowOff>
    </xdr:from>
    <xdr:to>
      <xdr:col>81</xdr:col>
      <xdr:colOff>50800</xdr:colOff>
      <xdr:row>97</xdr:row>
      <xdr:rowOff>129820</xdr:rowOff>
    </xdr:to>
    <xdr:cxnSp macro="">
      <xdr:nvCxnSpPr>
        <xdr:cNvPr id="691" name="直線コネクタ 690"/>
        <xdr:cNvCxnSpPr/>
      </xdr:nvCxnSpPr>
      <xdr:spPr>
        <a:xfrm flipV="1">
          <a:off x="14592300" y="16755263"/>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129820</xdr:rowOff>
    </xdr:from>
    <xdr:to>
      <xdr:col>76</xdr:col>
      <xdr:colOff>114300</xdr:colOff>
      <xdr:row>97</xdr:row>
      <xdr:rowOff>146393</xdr:rowOff>
    </xdr:to>
    <xdr:cxnSp macro="">
      <xdr:nvCxnSpPr>
        <xdr:cNvPr id="694" name="直線コネクタ 693"/>
        <xdr:cNvCxnSpPr/>
      </xdr:nvCxnSpPr>
      <xdr:spPr>
        <a:xfrm flipV="1">
          <a:off x="13703300" y="16760470"/>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146393</xdr:rowOff>
    </xdr:from>
    <xdr:to>
      <xdr:col>71</xdr:col>
      <xdr:colOff>177800</xdr:colOff>
      <xdr:row>97</xdr:row>
      <xdr:rowOff>147917</xdr:rowOff>
    </xdr:to>
    <xdr:cxnSp macro="">
      <xdr:nvCxnSpPr>
        <xdr:cNvPr id="697" name="直線コネクタ 696"/>
        <xdr:cNvCxnSpPr/>
      </xdr:nvCxnSpPr>
      <xdr:spPr>
        <a:xfrm flipV="1">
          <a:off x="12814300" y="167770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68732</xdr:rowOff>
    </xdr:from>
    <xdr:to>
      <xdr:col>85</xdr:col>
      <xdr:colOff>177800</xdr:colOff>
      <xdr:row>97</xdr:row>
      <xdr:rowOff>170332</xdr:rowOff>
    </xdr:to>
    <xdr:sp macro="" textlink="">
      <xdr:nvSpPr>
        <xdr:cNvPr id="707" name="楕円 706"/>
        <xdr:cNvSpPr/>
      </xdr:nvSpPr>
      <xdr:spPr>
        <a:xfrm>
          <a:off x="16268700" y="166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47159</xdr:rowOff>
    </xdr:from>
    <xdr:ext cx="534377" cy="259045"/>
    <xdr:sp macro="" textlink="">
      <xdr:nvSpPr>
        <xdr:cNvPr id="708" name="公債費該当値テキスト"/>
        <xdr:cNvSpPr txBox="1"/>
      </xdr:nvSpPr>
      <xdr:spPr>
        <a:xfrm>
          <a:off x="16370300" y="166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73813</xdr:rowOff>
    </xdr:from>
    <xdr:to>
      <xdr:col>81</xdr:col>
      <xdr:colOff>101600</xdr:colOff>
      <xdr:row>98</xdr:row>
      <xdr:rowOff>3963</xdr:rowOff>
    </xdr:to>
    <xdr:sp macro="" textlink="">
      <xdr:nvSpPr>
        <xdr:cNvPr id="709" name="楕円 708"/>
        <xdr:cNvSpPr/>
      </xdr:nvSpPr>
      <xdr:spPr>
        <a:xfrm>
          <a:off x="154305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166540</xdr:rowOff>
    </xdr:from>
    <xdr:ext cx="534377" cy="259045"/>
    <xdr:sp macro="" textlink="">
      <xdr:nvSpPr>
        <xdr:cNvPr id="710" name="テキスト ボックス 709"/>
        <xdr:cNvSpPr txBox="1"/>
      </xdr:nvSpPr>
      <xdr:spPr>
        <a:xfrm>
          <a:off x="15214111" y="1679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79020</xdr:rowOff>
    </xdr:from>
    <xdr:to>
      <xdr:col>76</xdr:col>
      <xdr:colOff>165100</xdr:colOff>
      <xdr:row>98</xdr:row>
      <xdr:rowOff>9170</xdr:rowOff>
    </xdr:to>
    <xdr:sp macro="" textlink="">
      <xdr:nvSpPr>
        <xdr:cNvPr id="711" name="楕円 710"/>
        <xdr:cNvSpPr/>
      </xdr:nvSpPr>
      <xdr:spPr>
        <a:xfrm>
          <a:off x="14541500" y="167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297</xdr:rowOff>
    </xdr:from>
    <xdr:ext cx="534377" cy="259045"/>
    <xdr:sp macro="" textlink="">
      <xdr:nvSpPr>
        <xdr:cNvPr id="712" name="テキスト ボックス 711"/>
        <xdr:cNvSpPr txBox="1"/>
      </xdr:nvSpPr>
      <xdr:spPr>
        <a:xfrm>
          <a:off x="14325111" y="168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95593</xdr:rowOff>
    </xdr:from>
    <xdr:to>
      <xdr:col>72</xdr:col>
      <xdr:colOff>38100</xdr:colOff>
      <xdr:row>98</xdr:row>
      <xdr:rowOff>25743</xdr:rowOff>
    </xdr:to>
    <xdr:sp macro="" textlink="">
      <xdr:nvSpPr>
        <xdr:cNvPr id="713" name="楕円 712"/>
        <xdr:cNvSpPr/>
      </xdr:nvSpPr>
      <xdr:spPr>
        <a:xfrm>
          <a:off x="13652500" y="167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16870</xdr:rowOff>
    </xdr:from>
    <xdr:ext cx="534377" cy="259045"/>
    <xdr:sp macro="" textlink="">
      <xdr:nvSpPr>
        <xdr:cNvPr id="714" name="テキスト ボックス 713"/>
        <xdr:cNvSpPr txBox="1"/>
      </xdr:nvSpPr>
      <xdr:spPr>
        <a:xfrm>
          <a:off x="13436111" y="168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97117</xdr:rowOff>
    </xdr:from>
    <xdr:to>
      <xdr:col>67</xdr:col>
      <xdr:colOff>101600</xdr:colOff>
      <xdr:row>98</xdr:row>
      <xdr:rowOff>27267</xdr:rowOff>
    </xdr:to>
    <xdr:sp macro="" textlink="">
      <xdr:nvSpPr>
        <xdr:cNvPr id="715" name="楕円 714"/>
        <xdr:cNvSpPr/>
      </xdr:nvSpPr>
      <xdr:spPr>
        <a:xfrm>
          <a:off x="12763500" y="167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18394</xdr:rowOff>
    </xdr:from>
    <xdr:ext cx="534377" cy="259045"/>
    <xdr:sp macro="" textlink="">
      <xdr:nvSpPr>
        <xdr:cNvPr id="716" name="テキスト ボックス 715"/>
        <xdr:cNvSpPr txBox="1"/>
      </xdr:nvSpPr>
      <xdr:spPr>
        <a:xfrm>
          <a:off x="12547111" y="1682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・類似団体との比較では、議会費、</a:t>
          </a:r>
          <a:r>
            <a:rPr kumimoji="1" lang="ja-JP" altLang="en-US" sz="1100" b="0" i="0" u="none" strike="noStrike" kern="0" cap="none" spc="0" normalizeH="0" baseline="0" noProof="0">
              <a:ln>
                <a:noFill/>
              </a:ln>
              <a:solidFill>
                <a:prstClr val="black"/>
              </a:solidFill>
              <a:effectLst/>
              <a:uLnTx/>
              <a:uFillTx/>
              <a:latin typeface="+mn-lt"/>
              <a:ea typeface="+mn-ea"/>
              <a:cs typeface="+mn-cs"/>
            </a:rPr>
            <a:t>総務費、</a:t>
          </a:r>
          <a:r>
            <a:rPr kumimoji="1" lang="ja-JP" altLang="ja-JP" sz="1100" b="0" i="0" u="none" strike="noStrike" kern="0" cap="none" spc="0" normalizeH="0" baseline="0" noProof="0">
              <a:ln>
                <a:noFill/>
              </a:ln>
              <a:solidFill>
                <a:prstClr val="black"/>
              </a:solidFill>
              <a:effectLst/>
              <a:uLnTx/>
              <a:uFillTx/>
              <a:latin typeface="+mn-lt"/>
              <a:ea typeface="+mn-ea"/>
              <a:cs typeface="+mn-cs"/>
            </a:rPr>
            <a:t>民生費が平均を上回った。その他の費目については、類似団体を下回った。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・総務費については、一人当たりのコストが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71,050</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13,144</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22.7</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の要因としては、</a:t>
          </a:r>
          <a:r>
            <a:rPr kumimoji="1" lang="ja-JP" altLang="ja-JP" sz="1100" b="0" i="0" baseline="0">
              <a:solidFill>
                <a:schemeClr val="dk1"/>
              </a:solidFill>
              <a:effectLst/>
              <a:latin typeface="+mn-lt"/>
              <a:ea typeface="+mn-ea"/>
              <a:cs typeface="+mn-cs"/>
            </a:rPr>
            <a:t>決算剰余金に係る財政調整基金積立金及び公共施設等整備基金積立金の増</a:t>
          </a:r>
          <a:r>
            <a:rPr kumimoji="1" lang="ja-JP" altLang="en-US" sz="1100" b="0" i="0" u="none" strike="noStrike" kern="0" cap="none" spc="0" normalizeH="0" baseline="0" noProof="0">
              <a:ln>
                <a:noFill/>
              </a:ln>
              <a:solidFill>
                <a:prstClr val="black"/>
              </a:solidFill>
              <a:effectLst/>
              <a:uLnTx/>
              <a:uFillTx/>
              <a:latin typeface="+mn-lt"/>
              <a:ea typeface="+mn-ea"/>
              <a:cs typeface="+mn-cs"/>
            </a:rPr>
            <a:t>や、庁舎空調設備更新工事費の増が挙げられる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民生</a:t>
          </a:r>
          <a:r>
            <a:rPr kumimoji="1" lang="ja-JP" altLang="ja-JP" sz="1100" b="0" i="0" u="none" strike="noStrike" kern="0" cap="none" spc="0" normalizeH="0" baseline="0" noProof="0">
              <a:ln>
                <a:noFill/>
              </a:ln>
              <a:solidFill>
                <a:prstClr val="black"/>
              </a:solidFill>
              <a:effectLst/>
              <a:uLnTx/>
              <a:uFillTx/>
              <a:latin typeface="+mn-lt"/>
              <a:ea typeface="+mn-ea"/>
              <a:cs typeface="+mn-cs"/>
            </a:rPr>
            <a:t>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224,739</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7,547</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3.2</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減の要因としては、</a:t>
          </a:r>
          <a:r>
            <a:rPr kumimoji="1" lang="ja-JP" altLang="ja-JP" sz="1100" b="0" i="0" u="none" strike="noStrike" kern="0" cap="none" spc="0" normalizeH="0" baseline="0" noProof="0">
              <a:ln>
                <a:noFill/>
              </a:ln>
              <a:solidFill>
                <a:prstClr val="black"/>
              </a:solidFill>
              <a:effectLst/>
              <a:uLnTx/>
              <a:uFillTx/>
              <a:latin typeface="+mn-lt"/>
              <a:ea typeface="+mn-ea"/>
              <a:cs typeface="+mn-cs"/>
            </a:rPr>
            <a:t>子育て世帯への臨時特例給付金や住民税非課税世帯等に対する臨時特別給付金等の臨時的な給付金の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が挙げられる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en-US" sz="1100" b="0" i="0" u="none" strike="noStrike" kern="0" cap="none" spc="0" normalizeH="0" baseline="0" noProof="0">
              <a:ln>
                <a:noFill/>
              </a:ln>
              <a:solidFill>
                <a:prstClr val="black"/>
              </a:solidFill>
              <a:effectLst/>
              <a:uLnTx/>
              <a:uFillTx/>
              <a:latin typeface="+mn-lt"/>
              <a:ea typeface="+mn-ea"/>
              <a:cs typeface="+mn-cs"/>
            </a:rPr>
            <a:t>・衛生費については、一人当たりのコストが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41,679</a:t>
          </a:r>
          <a:r>
            <a:rPr kumimoji="1" lang="ja-JP" altLang="en-US"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4,281</a:t>
          </a:r>
          <a:r>
            <a:rPr kumimoji="1" lang="ja-JP" altLang="en-US"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11.4</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％）の増となった。増の要因としては、新型コロナウイルスワクチン接種体制確保事業費補助金の精算等に伴う衛生関係返還金の増が挙げられる。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商工</a:t>
          </a:r>
          <a:r>
            <a:rPr kumimoji="1" lang="ja-JP" altLang="ja-JP" sz="1100" b="0" i="0" u="none" strike="noStrike" kern="0" cap="none" spc="0" normalizeH="0" baseline="0" noProof="0">
              <a:ln>
                <a:noFill/>
              </a:ln>
              <a:solidFill>
                <a:prstClr val="black"/>
              </a:solidFill>
              <a:effectLst/>
              <a:uLnTx/>
              <a:uFillTx/>
              <a:latin typeface="+mn-lt"/>
              <a:ea typeface="+mn-ea"/>
              <a:cs typeface="+mn-cs"/>
            </a:rPr>
            <a:t>費については、一人当たりのコストが</a:t>
          </a:r>
          <a:r>
            <a:rPr kumimoji="1" lang="en-US" altLang="ja-JP" sz="1100" b="0" i="0" u="none" strike="noStrike" kern="0" cap="none" spc="0" normalizeH="0" baseline="0" noProof="0">
              <a:ln>
                <a:noFill/>
              </a:ln>
              <a:solidFill>
                <a:prstClr val="black"/>
              </a:solidFill>
              <a:effectLst/>
              <a:uLnTx/>
              <a:uFillTx/>
              <a:latin typeface="+mn-lt"/>
              <a:ea typeface="+mn-ea"/>
              <a:cs typeface="+mn-cs"/>
            </a:rPr>
            <a:t>6,397</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円となり、前年度に比べ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1,846</a:t>
          </a:r>
          <a:r>
            <a:rPr kumimoji="1" lang="ja-JP" altLang="ja-JP" sz="1100" b="0" i="0" u="none" strike="noStrike" kern="0" cap="none" spc="0" normalizeH="0" baseline="0" noProof="0">
              <a:ln>
                <a:noFill/>
              </a:ln>
              <a:solidFill>
                <a:prstClr val="black"/>
              </a:solidFill>
              <a:effectLst/>
              <a:uLnTx/>
              <a:uFillTx/>
              <a:latin typeface="+mn-lt"/>
              <a:ea typeface="+mn-ea"/>
              <a:cs typeface="+mn-cs"/>
            </a:rPr>
            <a:t>円（</a:t>
          </a:r>
          <a:r>
            <a:rPr kumimoji="1" lang="en-US" altLang="ja-JP" sz="1100" b="0" i="0" u="none" strike="noStrike" kern="0" cap="none" spc="0" normalizeH="0" baseline="0" noProof="0">
              <a:ln>
                <a:noFill/>
              </a:ln>
              <a:solidFill>
                <a:prstClr val="black"/>
              </a:solidFill>
              <a:effectLst/>
              <a:uLnTx/>
              <a:uFillTx/>
              <a:latin typeface="+mn-lt"/>
              <a:ea typeface="+mn-ea"/>
              <a:cs typeface="+mn-cs"/>
            </a:rPr>
            <a:t>40.6</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の要因としては、電子決済を活用した消費活性化事業委託料</a:t>
          </a:r>
          <a:r>
            <a:rPr kumimoji="1" lang="ja-JP" altLang="en-US" sz="1100" b="0" i="0" u="none" strike="noStrike" kern="0" cap="none" spc="0" normalizeH="0" baseline="0" noProof="0">
              <a:ln>
                <a:noFill/>
              </a:ln>
              <a:solidFill>
                <a:prstClr val="black"/>
              </a:solidFill>
              <a:effectLst/>
              <a:uLnTx/>
              <a:uFillTx/>
              <a:latin typeface="+mn-lt"/>
              <a:ea typeface="+mn-ea"/>
              <a:cs typeface="+mn-cs"/>
            </a:rPr>
            <a:t>の増が挙げられる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年度決算剰余金等の積立を行</a:t>
          </a:r>
          <a:r>
            <a:rPr kumimoji="1" lang="ja-JP" altLang="en-US" sz="1100" b="0" i="0" u="none" strike="noStrike" kern="0" cap="none" spc="0" normalizeH="0" baseline="0" noProof="0">
              <a:ln>
                <a:noFill/>
              </a:ln>
              <a:solidFill>
                <a:prstClr val="black"/>
              </a:solidFill>
              <a:effectLst/>
              <a:uLnTx/>
              <a:uFillTx/>
              <a:latin typeface="+mn-lt"/>
              <a:ea typeface="+mn-ea"/>
              <a:cs typeface="+mn-cs"/>
            </a:rPr>
            <a:t>った結果</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取崩</a:t>
          </a:r>
          <a:r>
            <a:rPr kumimoji="1" lang="ja-JP" altLang="ja-JP" sz="1100" b="0" i="0" u="none" strike="noStrike" kern="0" cap="none" spc="0" normalizeH="0" baseline="0" noProof="0">
              <a:ln>
                <a:noFill/>
              </a:ln>
              <a:solidFill>
                <a:prstClr val="black"/>
              </a:solidFill>
              <a:effectLst/>
              <a:uLnTx/>
              <a:uFillTx/>
              <a:latin typeface="+mn-lt"/>
              <a:ea typeface="+mn-ea"/>
              <a:cs typeface="+mn-cs"/>
            </a:rPr>
            <a:t>額が</a:t>
          </a:r>
          <a:r>
            <a:rPr kumimoji="1" lang="ja-JP" altLang="en-US" sz="1100" b="0" i="0" u="none" strike="noStrike" kern="0" cap="none" spc="0" normalizeH="0" baseline="0" noProof="0">
              <a:ln>
                <a:noFill/>
              </a:ln>
              <a:solidFill>
                <a:prstClr val="black"/>
              </a:solidFill>
              <a:effectLst/>
              <a:uLnTx/>
              <a:uFillTx/>
              <a:latin typeface="+mn-lt"/>
              <a:ea typeface="+mn-ea"/>
              <a:cs typeface="+mn-cs"/>
            </a:rPr>
            <a:t>積立</a:t>
          </a:r>
          <a:r>
            <a:rPr kumimoji="1" lang="ja-JP" altLang="ja-JP" sz="1100" b="0" i="0" u="none" strike="noStrike" kern="0" cap="none" spc="0" normalizeH="0" baseline="0" noProof="0">
              <a:ln>
                <a:noFill/>
              </a:ln>
              <a:solidFill>
                <a:prstClr val="black"/>
              </a:solidFill>
              <a:effectLst/>
              <a:uLnTx/>
              <a:uFillTx/>
              <a:latin typeface="+mn-lt"/>
              <a:ea typeface="+mn-ea"/>
              <a:cs typeface="+mn-cs"/>
            </a:rPr>
            <a:t>額を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回ったため、</a:t>
          </a:r>
          <a:r>
            <a:rPr kumimoji="1" lang="ja-JP" altLang="en-US" sz="1100" b="0" i="0" u="none" strike="noStrike" kern="0" cap="none" spc="0" normalizeH="0" baseline="0" noProof="0">
              <a:ln>
                <a:noFill/>
              </a:ln>
              <a:solidFill>
                <a:prstClr val="black"/>
              </a:solidFill>
              <a:effectLst/>
              <a:uLnTx/>
              <a:uFillTx/>
              <a:latin typeface="+mn-lt"/>
              <a:ea typeface="+mn-ea"/>
              <a:cs typeface="+mn-cs"/>
            </a:rPr>
            <a:t>残高は</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前年度よりも</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実質収支額については、すべての年度で歳入額が歳出額を上回っているため、</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16</a:t>
          </a:r>
          <a:r>
            <a:rPr kumimoji="1" lang="ja-JP" altLang="ja-JP" sz="1100" b="0" i="0" u="none" strike="noStrike" kern="0" cap="none" spc="0" normalizeH="0" baseline="0" noProof="0">
              <a:ln>
                <a:noFill/>
              </a:ln>
              <a:solidFill>
                <a:prstClr val="black"/>
              </a:solidFill>
              <a:effectLst/>
              <a:uLnTx/>
              <a:uFillTx/>
              <a:latin typeface="+mn-lt"/>
              <a:ea typeface="+mn-ea"/>
              <a:cs typeface="+mn-cs"/>
            </a:rPr>
            <a:t>％台で推移している。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実質単年度収支は、実質収支が前年度と比較し</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減少したことにより単年度収支が赤字となったことに加え、</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財政調整基金の</a:t>
          </a:r>
          <a:r>
            <a:rPr kumimoji="1" lang="ja-JP" altLang="en-US" sz="1100" b="0" i="0" u="none" strike="noStrike" kern="0" cap="none" spc="0" normalizeH="0" baseline="0" noProof="0">
              <a:ln>
                <a:noFill/>
              </a:ln>
              <a:solidFill>
                <a:prstClr val="black"/>
              </a:solidFill>
              <a:effectLst/>
              <a:uLnTx/>
              <a:uFillTx/>
              <a:latin typeface="+mn-lt"/>
              <a:ea typeface="+mn-ea"/>
              <a:cs typeface="+mn-cs"/>
            </a:rPr>
            <a:t>取崩</a:t>
          </a:r>
          <a:r>
            <a:rPr kumimoji="1" lang="ja-JP" altLang="ja-JP" sz="1100" b="0" i="0" u="none" strike="noStrike" kern="0" cap="none" spc="0" normalizeH="0" baseline="0" noProof="0">
              <a:ln>
                <a:noFill/>
              </a:ln>
              <a:solidFill>
                <a:prstClr val="black"/>
              </a:solidFill>
              <a:effectLst/>
              <a:uLnTx/>
              <a:uFillTx/>
              <a:latin typeface="+mn-lt"/>
              <a:ea typeface="+mn-ea"/>
              <a:cs typeface="+mn-cs"/>
            </a:rPr>
            <a:t>額が</a:t>
          </a:r>
          <a:r>
            <a:rPr kumimoji="1" lang="ja-JP" altLang="en-US" sz="1100" b="0" i="0" u="none" strike="noStrike" kern="0" cap="none" spc="0" normalizeH="0" baseline="0" noProof="0">
              <a:ln>
                <a:noFill/>
              </a:ln>
              <a:solidFill>
                <a:prstClr val="black"/>
              </a:solidFill>
              <a:effectLst/>
              <a:uLnTx/>
              <a:uFillTx/>
              <a:latin typeface="+mn-lt"/>
              <a:ea typeface="+mn-ea"/>
              <a:cs typeface="+mn-cs"/>
            </a:rPr>
            <a:t>積立</a:t>
          </a:r>
          <a:r>
            <a:rPr kumimoji="1" lang="ja-JP" altLang="ja-JP" sz="1100" b="0" i="0" u="none" strike="noStrike" kern="0" cap="none" spc="0" normalizeH="0" baseline="0" noProof="0">
              <a:ln>
                <a:noFill/>
              </a:ln>
              <a:solidFill>
                <a:prstClr val="black"/>
              </a:solidFill>
              <a:effectLst/>
              <a:uLnTx/>
              <a:uFillTx/>
              <a:latin typeface="+mn-lt"/>
              <a:ea typeface="+mn-ea"/>
              <a:cs typeface="+mn-cs"/>
            </a:rPr>
            <a:t>額を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回った影響により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、赤字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年度は全会計で黒字となったことから、連結実質赤字比率は算定されなかった。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下水道事業会計については、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年度より法適化したため、令和元年度以前は、「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」表示となっている、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今後についても、</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年ごとに下水道使用料の見直しを行うなど、経営基盤の強化に努める。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40517222</v>
      </c>
      <c r="BO4" s="449"/>
      <c r="BP4" s="449"/>
      <c r="BQ4" s="449"/>
      <c r="BR4" s="449"/>
      <c r="BS4" s="449"/>
      <c r="BT4" s="449"/>
      <c r="BU4" s="450"/>
      <c r="BV4" s="448">
        <v>39429145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16.2</v>
      </c>
      <c r="CU4" s="589"/>
      <c r="CV4" s="589"/>
      <c r="CW4" s="589"/>
      <c r="CX4" s="589"/>
      <c r="CY4" s="589"/>
      <c r="CZ4" s="589"/>
      <c r="DA4" s="590"/>
      <c r="DB4" s="588">
        <v>16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37579090</v>
      </c>
      <c r="BO5" s="420"/>
      <c r="BP5" s="420"/>
      <c r="BQ5" s="420"/>
      <c r="BR5" s="420"/>
      <c r="BS5" s="420"/>
      <c r="BT5" s="420"/>
      <c r="BU5" s="421"/>
      <c r="BV5" s="419">
        <v>36391028</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92.8</v>
      </c>
      <c r="CU5" s="417"/>
      <c r="CV5" s="417"/>
      <c r="CW5" s="417"/>
      <c r="CX5" s="417"/>
      <c r="CY5" s="417"/>
      <c r="CZ5" s="417"/>
      <c r="DA5" s="418"/>
      <c r="DB5" s="416">
        <v>90.8</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2938132</v>
      </c>
      <c r="BO6" s="420"/>
      <c r="BP6" s="420"/>
      <c r="BQ6" s="420"/>
      <c r="BR6" s="420"/>
      <c r="BS6" s="420"/>
      <c r="BT6" s="420"/>
      <c r="BU6" s="421"/>
      <c r="BV6" s="419">
        <v>3038117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v>
      </c>
      <c r="CU6" s="563"/>
      <c r="CV6" s="563"/>
      <c r="CW6" s="563"/>
      <c r="CX6" s="563"/>
      <c r="CY6" s="563"/>
      <c r="CZ6" s="563"/>
      <c r="DA6" s="564"/>
      <c r="DB6" s="562">
        <v>97.1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51736</v>
      </c>
      <c r="BO7" s="420"/>
      <c r="BP7" s="420"/>
      <c r="BQ7" s="420"/>
      <c r="BR7" s="420"/>
      <c r="BS7" s="420"/>
      <c r="BT7" s="420"/>
      <c r="BU7" s="421"/>
      <c r="BV7" s="419">
        <v>125733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17764066</v>
      </c>
      <c r="CU7" s="420"/>
      <c r="CV7" s="420"/>
      <c r="CW7" s="420"/>
      <c r="CX7" s="420"/>
      <c r="CY7" s="420"/>
      <c r="CZ7" s="420"/>
      <c r="DA7" s="421"/>
      <c r="DB7" s="419">
        <v>18180522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2886396</v>
      </c>
      <c r="BO8" s="420"/>
      <c r="BP8" s="420"/>
      <c r="BQ8" s="420"/>
      <c r="BR8" s="420"/>
      <c r="BS8" s="420"/>
      <c r="BT8" s="420"/>
      <c r="BU8" s="421"/>
      <c r="BV8" s="419">
        <v>2912384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0.8</v>
      </c>
      <c r="CU8" s="523"/>
      <c r="CV8" s="523"/>
      <c r="CW8" s="523"/>
      <c r="CX8" s="523"/>
      <c r="CY8" s="523"/>
      <c r="CZ8" s="523"/>
      <c r="DA8" s="524"/>
      <c r="DB8" s="522">
        <v>0.82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83901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-25988</v>
      </c>
      <c r="BO9" s="420"/>
      <c r="BP9" s="420"/>
      <c r="BQ9" s="420"/>
      <c r="BR9" s="420"/>
      <c r="BS9" s="420"/>
      <c r="BT9" s="420"/>
      <c r="BU9" s="421"/>
      <c r="BV9" s="419">
        <v>996032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6.8</v>
      </c>
      <c r="CU9" s="417"/>
      <c r="CV9" s="417"/>
      <c r="CW9" s="417"/>
      <c r="CX9" s="417"/>
      <c r="CY9" s="417"/>
      <c r="CZ9" s="417"/>
      <c r="DA9" s="418"/>
      <c r="DB9" s="416">
        <v>7.4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85157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1456231</v>
      </c>
      <c r="BO10" s="420"/>
      <c r="BP10" s="420"/>
      <c r="BQ10" s="420"/>
      <c r="BR10" s="420"/>
      <c r="BS10" s="420"/>
      <c r="BT10" s="420"/>
      <c r="BU10" s="421"/>
      <c r="BV10" s="419">
        <v>958241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84870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117</v>
      </c>
      <c r="AV12" s="478"/>
      <c r="AW12" s="478"/>
      <c r="AX12" s="478"/>
      <c r="AY12" s="433" t="s">
        <v>137</v>
      </c>
      <c r="AZ12" s="434"/>
      <c r="BA12" s="434"/>
      <c r="BB12" s="434"/>
      <c r="BC12" s="434"/>
      <c r="BD12" s="434"/>
      <c r="BE12" s="434"/>
      <c r="BF12" s="434"/>
      <c r="BG12" s="434"/>
      <c r="BH12" s="434"/>
      <c r="BI12" s="434"/>
      <c r="BJ12" s="434"/>
      <c r="BK12" s="434"/>
      <c r="BL12" s="434"/>
      <c r="BM12" s="435"/>
      <c r="BN12" s="419">
        <v>1497271</v>
      </c>
      <c r="BO12" s="420"/>
      <c r="BP12" s="420"/>
      <c r="BQ12" s="420"/>
      <c r="BR12" s="420"/>
      <c r="BS12" s="420"/>
      <c r="BT12" s="420"/>
      <c r="BU12" s="421"/>
      <c r="BV12" s="419">
        <v>770856</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83574</v>
      </c>
      <c r="S13" s="507"/>
      <c r="T13" s="507"/>
      <c r="U13" s="507"/>
      <c r="V13" s="508"/>
      <c r="W13" s="509" t="s">
        <v>142</v>
      </c>
      <c r="X13" s="405"/>
      <c r="Y13" s="405"/>
      <c r="Z13" s="405"/>
      <c r="AA13" s="405"/>
      <c r="AB13" s="406"/>
      <c r="AC13" s="372">
        <v>261</v>
      </c>
      <c r="AD13" s="373"/>
      <c r="AE13" s="373"/>
      <c r="AF13" s="373"/>
      <c r="AG13" s="374"/>
      <c r="AH13" s="372">
        <v>292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-67028</v>
      </c>
      <c r="BO13" s="420"/>
      <c r="BP13" s="420"/>
      <c r="BQ13" s="420"/>
      <c r="BR13" s="420"/>
      <c r="BS13" s="420"/>
      <c r="BT13" s="420"/>
      <c r="BU13" s="421"/>
      <c r="BV13" s="419">
        <v>1183417</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-0.8</v>
      </c>
      <c r="CU13" s="417"/>
      <c r="CV13" s="417"/>
      <c r="CW13" s="417"/>
      <c r="CX13" s="417"/>
      <c r="CY13" s="417"/>
      <c r="CZ13" s="417"/>
      <c r="DA13" s="418"/>
      <c r="DB13" s="416">
        <v>-1.5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85285</v>
      </c>
      <c r="S14" s="507"/>
      <c r="T14" s="507"/>
      <c r="U14" s="507"/>
      <c r="V14" s="508"/>
      <c r="W14" s="510"/>
      <c r="X14" s="408"/>
      <c r="Y14" s="408"/>
      <c r="Z14" s="408"/>
      <c r="AA14" s="408"/>
      <c r="AB14" s="409"/>
      <c r="AC14" s="499">
        <v>0.7</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149</v>
      </c>
      <c r="CU14" s="517"/>
      <c r="CV14" s="517"/>
      <c r="CW14" s="517"/>
      <c r="CX14" s="517"/>
      <c r="CY14" s="517"/>
      <c r="CZ14" s="517"/>
      <c r="DA14" s="518"/>
      <c r="DB14" s="516" t="s">
        <v>149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84077</v>
      </c>
      <c r="S15" s="507"/>
      <c r="T15" s="507"/>
      <c r="U15" s="507"/>
      <c r="V15" s="508"/>
      <c r="W15" s="509" t="s">
        <v>151</v>
      </c>
      <c r="X15" s="405"/>
      <c r="Y15" s="405"/>
      <c r="Z15" s="405"/>
      <c r="AA15" s="405"/>
      <c r="AB15" s="406"/>
      <c r="AC15" s="372">
        <v>6875</v>
      </c>
      <c r="AD15" s="373"/>
      <c r="AE15" s="373"/>
      <c r="AF15" s="373"/>
      <c r="AG15" s="374"/>
      <c r="AH15" s="372">
        <v>7439</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11186158</v>
      </c>
      <c r="BO15" s="449"/>
      <c r="BP15" s="449"/>
      <c r="BQ15" s="449"/>
      <c r="BR15" s="449"/>
      <c r="BS15" s="449"/>
      <c r="BT15" s="449"/>
      <c r="BU15" s="450"/>
      <c r="BV15" s="448">
        <v>10725879</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19.399999999999999</v>
      </c>
      <c r="AD16" s="500"/>
      <c r="AE16" s="500"/>
      <c r="AF16" s="500"/>
      <c r="AG16" s="501"/>
      <c r="AH16" s="499">
        <v>21.5</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14294662</v>
      </c>
      <c r="BO16" s="420"/>
      <c r="BP16" s="420"/>
      <c r="BQ16" s="420"/>
      <c r="BR16" s="420"/>
      <c r="BS16" s="420"/>
      <c r="BT16" s="420"/>
      <c r="BU16" s="421"/>
      <c r="BV16" s="419">
        <v>13639840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28369</v>
      </c>
      <c r="AD17" s="373"/>
      <c r="AE17" s="373"/>
      <c r="AF17" s="373"/>
      <c r="AG17" s="374"/>
      <c r="AH17" s="372">
        <v>26949</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14217375</v>
      </c>
      <c r="BO17" s="420"/>
      <c r="BP17" s="420"/>
      <c r="BQ17" s="420"/>
      <c r="BR17" s="420"/>
      <c r="BS17" s="420"/>
      <c r="BT17" s="420"/>
      <c r="BU17" s="421"/>
      <c r="BV17" s="419">
        <v>13619962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13.42</v>
      </c>
      <c r="M18" s="472"/>
      <c r="N18" s="472"/>
      <c r="O18" s="472"/>
      <c r="P18" s="472"/>
      <c r="Q18" s="472"/>
      <c r="R18" s="473"/>
      <c r="S18" s="473"/>
      <c r="T18" s="473"/>
      <c r="U18" s="473"/>
      <c r="V18" s="474"/>
      <c r="W18" s="490"/>
      <c r="X18" s="491"/>
      <c r="Y18" s="491"/>
      <c r="Z18" s="491"/>
      <c r="AA18" s="491"/>
      <c r="AB18" s="515"/>
      <c r="AC18" s="389">
        <v>79.900000000000006</v>
      </c>
      <c r="AD18" s="390"/>
      <c r="AE18" s="390"/>
      <c r="AF18" s="390"/>
      <c r="AG18" s="475"/>
      <c r="AH18" s="389">
        <v>77.7</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17032717</v>
      </c>
      <c r="BO18" s="420"/>
      <c r="BP18" s="420"/>
      <c r="BQ18" s="420"/>
      <c r="BR18" s="420"/>
      <c r="BS18" s="420"/>
      <c r="BT18" s="420"/>
      <c r="BU18" s="421"/>
      <c r="BV18" s="419">
        <v>16686528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6252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26182154</v>
      </c>
      <c r="BO19" s="420"/>
      <c r="BP19" s="420"/>
      <c r="BQ19" s="420"/>
      <c r="BR19" s="420"/>
      <c r="BS19" s="420"/>
      <c r="BT19" s="420"/>
      <c r="BU19" s="421"/>
      <c r="BV19" s="419">
        <v>23957714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36336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18760020</v>
      </c>
      <c r="BO22" s="449"/>
      <c r="BP22" s="449"/>
      <c r="BQ22" s="449"/>
      <c r="BR22" s="449"/>
      <c r="BS22" s="449"/>
      <c r="BT22" s="449"/>
      <c r="BU22" s="450"/>
      <c r="BV22" s="448">
        <v>19950131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15327148</v>
      </c>
      <c r="BO23" s="420"/>
      <c r="BP23" s="420"/>
      <c r="BQ23" s="420"/>
      <c r="BR23" s="420"/>
      <c r="BS23" s="420"/>
      <c r="BT23" s="420"/>
      <c r="BU23" s="421"/>
      <c r="BV23" s="419">
        <v>16023875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8950</v>
      </c>
      <c r="R24" s="373"/>
      <c r="S24" s="373"/>
      <c r="T24" s="373"/>
      <c r="U24" s="373"/>
      <c r="V24" s="374"/>
      <c r="W24" s="462"/>
      <c r="X24" s="399"/>
      <c r="Y24" s="400"/>
      <c r="Z24" s="375" t="s">
        <v>176</v>
      </c>
      <c r="AA24" s="376"/>
      <c r="AB24" s="376"/>
      <c r="AC24" s="376"/>
      <c r="AD24" s="376"/>
      <c r="AE24" s="376"/>
      <c r="AF24" s="376"/>
      <c r="AG24" s="377"/>
      <c r="AH24" s="372">
        <v>416</v>
      </c>
      <c r="AI24" s="373"/>
      <c r="AJ24" s="373"/>
      <c r="AK24" s="373"/>
      <c r="AL24" s="374"/>
      <c r="AM24" s="372">
        <v>1303744</v>
      </c>
      <c r="AN24" s="373"/>
      <c r="AO24" s="373"/>
      <c r="AP24" s="373"/>
      <c r="AQ24" s="373"/>
      <c r="AR24" s="374"/>
      <c r="AS24" s="372">
        <v>3134</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4372944</v>
      </c>
      <c r="BO24" s="420"/>
      <c r="BP24" s="420"/>
      <c r="BQ24" s="420"/>
      <c r="BR24" s="420"/>
      <c r="BS24" s="420"/>
      <c r="BT24" s="420"/>
      <c r="BU24" s="421"/>
      <c r="BV24" s="419">
        <v>4812782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7660</v>
      </c>
      <c r="R25" s="373"/>
      <c r="S25" s="373"/>
      <c r="T25" s="373"/>
      <c r="U25" s="373"/>
      <c r="V25" s="374"/>
      <c r="W25" s="462"/>
      <c r="X25" s="399"/>
      <c r="Y25" s="400"/>
      <c r="Z25" s="375" t="s">
        <v>179</v>
      </c>
      <c r="AA25" s="376"/>
      <c r="AB25" s="376"/>
      <c r="AC25" s="376"/>
      <c r="AD25" s="376"/>
      <c r="AE25" s="376"/>
      <c r="AF25" s="376"/>
      <c r="AG25" s="377"/>
      <c r="AH25" s="372" t="s">
        <v>180</v>
      </c>
      <c r="AI25" s="373"/>
      <c r="AJ25" s="373"/>
      <c r="AK25" s="373"/>
      <c r="AL25" s="374"/>
      <c r="AM25" s="372" t="s">
        <v>149</v>
      </c>
      <c r="AN25" s="373"/>
      <c r="AO25" s="373"/>
      <c r="AP25" s="373"/>
      <c r="AQ25" s="373"/>
      <c r="AR25" s="374"/>
      <c r="AS25" s="372" t="s">
        <v>149</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3919795</v>
      </c>
      <c r="BO25" s="449"/>
      <c r="BP25" s="449"/>
      <c r="BQ25" s="449"/>
      <c r="BR25" s="449"/>
      <c r="BS25" s="449"/>
      <c r="BT25" s="449"/>
      <c r="BU25" s="450"/>
      <c r="BV25" s="448">
        <v>2872638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7100</v>
      </c>
      <c r="R26" s="373"/>
      <c r="S26" s="373"/>
      <c r="T26" s="373"/>
      <c r="U26" s="373"/>
      <c r="V26" s="374"/>
      <c r="W26" s="462"/>
      <c r="X26" s="399"/>
      <c r="Y26" s="400"/>
      <c r="Z26" s="375" t="s">
        <v>183</v>
      </c>
      <c r="AA26" s="430"/>
      <c r="AB26" s="430"/>
      <c r="AC26" s="430"/>
      <c r="AD26" s="430"/>
      <c r="AE26" s="430"/>
      <c r="AF26" s="430"/>
      <c r="AG26" s="431"/>
      <c r="AH26" s="372">
        <v>14</v>
      </c>
      <c r="AI26" s="373"/>
      <c r="AJ26" s="373"/>
      <c r="AK26" s="373"/>
      <c r="AL26" s="374"/>
      <c r="AM26" s="372">
        <v>47474</v>
      </c>
      <c r="AN26" s="373"/>
      <c r="AO26" s="373"/>
      <c r="AP26" s="373"/>
      <c r="AQ26" s="373"/>
      <c r="AR26" s="374"/>
      <c r="AS26" s="372">
        <v>3391</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149</v>
      </c>
      <c r="BO26" s="420"/>
      <c r="BP26" s="420"/>
      <c r="BQ26" s="420"/>
      <c r="BR26" s="420"/>
      <c r="BS26" s="420"/>
      <c r="BT26" s="420"/>
      <c r="BU26" s="421"/>
      <c r="BV26" s="419" t="s">
        <v>149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5290</v>
      </c>
      <c r="R27" s="373"/>
      <c r="S27" s="373"/>
      <c r="T27" s="373"/>
      <c r="U27" s="373"/>
      <c r="V27" s="374"/>
      <c r="W27" s="462"/>
      <c r="X27" s="399"/>
      <c r="Y27" s="400"/>
      <c r="Z27" s="375" t="s">
        <v>186</v>
      </c>
      <c r="AA27" s="376"/>
      <c r="AB27" s="376"/>
      <c r="AC27" s="376"/>
      <c r="AD27" s="376"/>
      <c r="AE27" s="376"/>
      <c r="AF27" s="376"/>
      <c r="AG27" s="377"/>
      <c r="AH27" s="372">
        <v>2</v>
      </c>
      <c r="AI27" s="373"/>
      <c r="AJ27" s="373"/>
      <c r="AK27" s="373"/>
      <c r="AL27" s="374"/>
      <c r="AM27" s="372" t="s">
        <v>187</v>
      </c>
      <c r="AN27" s="373"/>
      <c r="AO27" s="373"/>
      <c r="AP27" s="373"/>
      <c r="AQ27" s="373"/>
      <c r="AR27" s="374"/>
      <c r="AS27" s="372" t="s">
        <v>187</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v>100000</v>
      </c>
      <c r="BO27" s="454"/>
      <c r="BP27" s="454"/>
      <c r="BQ27" s="454"/>
      <c r="BR27" s="454"/>
      <c r="BS27" s="454"/>
      <c r="BT27" s="454"/>
      <c r="BU27" s="455"/>
      <c r="BV27" s="453">
        <v>100000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189</v>
      </c>
      <c r="F28" s="376"/>
      <c r="G28" s="376"/>
      <c r="H28" s="376"/>
      <c r="I28" s="376"/>
      <c r="J28" s="376"/>
      <c r="K28" s="377"/>
      <c r="L28" s="372">
        <v>1</v>
      </c>
      <c r="M28" s="373"/>
      <c r="N28" s="373"/>
      <c r="O28" s="373"/>
      <c r="P28" s="374"/>
      <c r="Q28" s="372">
        <v>4840</v>
      </c>
      <c r="R28" s="373"/>
      <c r="S28" s="373"/>
      <c r="T28" s="373"/>
      <c r="U28" s="373"/>
      <c r="V28" s="374"/>
      <c r="W28" s="462"/>
      <c r="X28" s="399"/>
      <c r="Y28" s="400"/>
      <c r="Z28" s="375" t="s">
        <v>190</v>
      </c>
      <c r="AA28" s="376"/>
      <c r="AB28" s="376"/>
      <c r="AC28" s="376"/>
      <c r="AD28" s="376"/>
      <c r="AE28" s="376"/>
      <c r="AF28" s="376"/>
      <c r="AG28" s="377"/>
      <c r="AH28" s="372" t="s">
        <v>149</v>
      </c>
      <c r="AI28" s="373"/>
      <c r="AJ28" s="373"/>
      <c r="AK28" s="373"/>
      <c r="AL28" s="374"/>
      <c r="AM28" s="372" t="s">
        <v>149</v>
      </c>
      <c r="AN28" s="373"/>
      <c r="AO28" s="373"/>
      <c r="AP28" s="373"/>
      <c r="AQ28" s="373"/>
      <c r="AR28" s="374"/>
      <c r="AS28" s="372" t="s">
        <v>149</v>
      </c>
      <c r="AT28" s="373"/>
      <c r="AU28" s="373"/>
      <c r="AV28" s="373"/>
      <c r="AW28" s="373"/>
      <c r="AX28" s="432"/>
      <c r="AY28" s="436" t="s">
        <v>191</v>
      </c>
      <c r="AZ28" s="437"/>
      <c r="BA28" s="437"/>
      <c r="BB28" s="438"/>
      <c r="BC28" s="445" t="s">
        <v>49</v>
      </c>
      <c r="BD28" s="446"/>
      <c r="BE28" s="446"/>
      <c r="BF28" s="446"/>
      <c r="BG28" s="446"/>
      <c r="BH28" s="446"/>
      <c r="BI28" s="446"/>
      <c r="BJ28" s="446"/>
      <c r="BK28" s="446"/>
      <c r="BL28" s="446"/>
      <c r="BM28" s="447"/>
      <c r="BN28" s="448">
        <v>2551520</v>
      </c>
      <c r="BO28" s="449"/>
      <c r="BP28" s="449"/>
      <c r="BQ28" s="449"/>
      <c r="BR28" s="449"/>
      <c r="BS28" s="449"/>
      <c r="BT28" s="449"/>
      <c r="BU28" s="450"/>
      <c r="BV28" s="448">
        <v>2592560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20</v>
      </c>
      <c r="M29" s="373"/>
      <c r="N29" s="373"/>
      <c r="O29" s="373"/>
      <c r="P29" s="374"/>
      <c r="Q29" s="372">
        <v>4580</v>
      </c>
      <c r="R29" s="373"/>
      <c r="S29" s="373"/>
      <c r="T29" s="373"/>
      <c r="U29" s="373"/>
      <c r="V29" s="374"/>
      <c r="W29" s="463"/>
      <c r="X29" s="464"/>
      <c r="Y29" s="465"/>
      <c r="Z29" s="375" t="s">
        <v>193</v>
      </c>
      <c r="AA29" s="376"/>
      <c r="AB29" s="376"/>
      <c r="AC29" s="376"/>
      <c r="AD29" s="376"/>
      <c r="AE29" s="376"/>
      <c r="AF29" s="376"/>
      <c r="AG29" s="377"/>
      <c r="AH29" s="372">
        <v>418</v>
      </c>
      <c r="AI29" s="373"/>
      <c r="AJ29" s="373"/>
      <c r="AK29" s="373"/>
      <c r="AL29" s="374"/>
      <c r="AM29" s="372">
        <v>1312490</v>
      </c>
      <c r="AN29" s="373"/>
      <c r="AO29" s="373"/>
      <c r="AP29" s="373"/>
      <c r="AQ29" s="373"/>
      <c r="AR29" s="374"/>
      <c r="AS29" s="372">
        <v>3140</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806325</v>
      </c>
      <c r="BO29" s="420"/>
      <c r="BP29" s="420"/>
      <c r="BQ29" s="420"/>
      <c r="BR29" s="420"/>
      <c r="BS29" s="420"/>
      <c r="BT29" s="420"/>
      <c r="BU29" s="421"/>
      <c r="BV29" s="419">
        <v>856308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4388723</v>
      </c>
      <c r="BO30" s="454"/>
      <c r="BP30" s="454"/>
      <c r="BQ30" s="454"/>
      <c r="BR30" s="454"/>
      <c r="BS30" s="454"/>
      <c r="BT30" s="454"/>
      <c r="BU30" s="455"/>
      <c r="BV30" s="453">
        <v>3287202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湖南衛生組合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東大和市土地開発公社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小平・村山・大和衛生組合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多摩都市モノレール株式会社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東京たま広域資源循環組合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東京都市町村議会議員公務災害補償等組合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東京都市町村職員退職手当組合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東京市町村総合事務組合（一般会計）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東京市町村総合事務組合（交通災害共済事業特別会計）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東京都後期高齢者医療広域連合（一般会計）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東京都後期高齢者医療広域連合（後期高齢者医療特別会計）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昭和病院企業団</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i7DY/DEnXTUyaBAmCb/yWcycwXbjeoVZd9Dg24OudG5DgYGqoGHjwaosPECye0+lSP6Ak3JE/53ep/h0anCAg==" saltValue="ythYhyJxD2XOWce632Mwg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v>8.73</v>
      </c>
      <c r="G34" s="33">
        <v>8.14</v>
      </c>
      <c r="H34" s="33">
        <v>11.08</v>
      </c>
      <c r="I34" s="33">
        <v>16.010000000000002</v>
      </c>
      <c r="J34" s="34">
        <v>16.239999999999998</v>
      </c>
      <c r="K34" s="22"/>
      <c r="L34" s="22"/>
      <c r="M34" s="22"/>
      <c r="N34" s="22"/>
      <c r="O34" s="22"/>
      <c r="P34" s="22"/>
    </row>
    <row r="35" spans="1:16" ht="39" customHeight="1" x14ac:dyDescent="0.15">
      <c r="A35" s="22"/>
      <c r="B35" s="35"/>
      <c r="C35" s="1145" t="s">
        <v>575</v>
      </c>
      <c r="D35" s="1146"/>
      <c r="E35" s="1147"/>
      <c r="F35" s="36" t="s">
        <v>526</v>
      </c>
      <c r="G35" s="37" t="s">
        <v>526</v>
      </c>
      <c r="H35" s="37">
        <v>1.78</v>
      </c>
      <c r="I35" s="37">
        <v>2.14</v>
      </c>
      <c r="J35" s="38">
        <v>2.79</v>
      </c>
      <c r="K35" s="22"/>
      <c r="L35" s="22"/>
      <c r="M35" s="22"/>
      <c r="N35" s="22"/>
      <c r="O35" s="22"/>
      <c r="P35" s="22"/>
    </row>
    <row r="36" spans="1:16" ht="39" customHeight="1" x14ac:dyDescent="0.15">
      <c r="A36" s="22"/>
      <c r="B36" s="35"/>
      <c r="C36" s="1145" t="s">
        <v>576</v>
      </c>
      <c r="D36" s="1146"/>
      <c r="E36" s="1147"/>
      <c r="F36" s="36">
        <v>2.1</v>
      </c>
      <c r="G36" s="37">
        <v>2.81</v>
      </c>
      <c r="H36" s="37">
        <v>3.99</v>
      </c>
      <c r="I36" s="37">
        <v>1.89</v>
      </c>
      <c r="J36" s="38">
        <v>2.66</v>
      </c>
      <c r="K36" s="22"/>
      <c r="L36" s="22"/>
      <c r="M36" s="22"/>
      <c r="N36" s="22"/>
      <c r="O36" s="22"/>
      <c r="P36" s="22"/>
    </row>
    <row r="37" spans="1:16" ht="39" customHeight="1" x14ac:dyDescent="0.15">
      <c r="A37" s="22"/>
      <c r="B37" s="35"/>
      <c r="C37" s="1145" t="s">
        <v>577</v>
      </c>
      <c r="D37" s="1146"/>
      <c r="E37" s="1147"/>
      <c r="F37" s="36">
        <v>1.3</v>
      </c>
      <c r="G37" s="37">
        <v>1.55</v>
      </c>
      <c r="H37" s="37">
        <v>1.56</v>
      </c>
      <c r="I37" s="37">
        <v>2.12</v>
      </c>
      <c r="J37" s="38">
        <v>1.75</v>
      </c>
      <c r="K37" s="22"/>
      <c r="L37" s="22"/>
      <c r="M37" s="22"/>
      <c r="N37" s="22"/>
      <c r="O37" s="22"/>
      <c r="P37" s="22"/>
    </row>
    <row r="38" spans="1:16" ht="39" customHeight="1" x14ac:dyDescent="0.15">
      <c r="A38" s="22"/>
      <c r="B38" s="35"/>
      <c r="C38" s="1145" t="s">
        <v>578</v>
      </c>
      <c r="D38" s="1146"/>
      <c r="E38" s="1147"/>
      <c r="F38" s="36">
        <v>0.19</v>
      </c>
      <c r="G38" s="37">
        <v>0.19</v>
      </c>
      <c r="H38" s="37">
        <v>0.23</v>
      </c>
      <c r="I38" s="37">
        <v>0.15</v>
      </c>
      <c r="J38" s="38">
        <v>0.33</v>
      </c>
      <c r="K38" s="22"/>
      <c r="L38" s="22"/>
      <c r="M38" s="22"/>
      <c r="N38" s="22"/>
      <c r="O38" s="22"/>
      <c r="P38" s="22"/>
    </row>
    <row r="39" spans="1:16" ht="39" customHeight="1" x14ac:dyDescent="0.15">
      <c r="A39" s="22"/>
      <c r="B39" s="35"/>
      <c r="C39" s="1145" t="s">
        <v>579</v>
      </c>
      <c r="D39" s="1146"/>
      <c r="E39" s="1147"/>
      <c r="F39" s="36">
        <v>0.03</v>
      </c>
      <c r="G39" s="37">
        <v>0.03</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581</v>
      </c>
      <c r="D43" s="1149"/>
      <c r="E43" s="1150"/>
      <c r="F43" s="41">
        <v>0.39</v>
      </c>
      <c r="G43" s="42">
        <v>0.1</v>
      </c>
      <c r="H43" s="42" t="s">
        <v>526</v>
      </c>
      <c r="I43" s="42" t="s">
        <v>526</v>
      </c>
      <c r="J43" s="43" t="s">
        <v>526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5sAg/eRLXfx3ubdcwu/Iy0lt0FuZ9Djg/AcBezK/wQY5ESItWSNeBFEphXiQdsFUJmxUPdelhynNDfgZrjpzw==" saltValue="Qb3XNXSXMCW6kd6CKiU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1625</v>
      </c>
      <c r="L45" s="60">
        <v>1629</v>
      </c>
      <c r="M45" s="60">
        <v>1736</v>
      </c>
      <c r="N45" s="60">
        <v>1768</v>
      </c>
      <c r="O45" s="61">
        <v>1792</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526</v>
      </c>
      <c r="L46" s="64" t="s">
        <v>526</v>
      </c>
      <c r="M46" s="64" t="s">
        <v>526</v>
      </c>
      <c r="N46" s="64" t="s">
        <v>526</v>
      </c>
      <c r="O46" s="65" t="s">
        <v>526</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526</v>
      </c>
      <c r="L47" s="64" t="s">
        <v>526</v>
      </c>
      <c r="M47" s="64" t="s">
        <v>526</v>
      </c>
      <c r="N47" s="64" t="s">
        <v>526</v>
      </c>
      <c r="O47" s="65" t="s">
        <v>526</v>
      </c>
      <c r="P47" s="48"/>
      <c r="Q47" s="48"/>
      <c r="R47" s="48"/>
      <c r="S47" s="48"/>
      <c r="T47" s="48"/>
      <c r="U47" s="48"/>
    </row>
    <row r="48" spans="1:21" ht="30.75" customHeight="1" x14ac:dyDescent="0.15">
      <c r="A48" s="48"/>
      <c r="B48" s="1178"/>
      <c r="C48" s="1179"/>
      <c r="D48" s="62"/>
      <c r="E48" s="1155" t="s">
        <v>14</v>
      </c>
      <c r="F48" s="1155"/>
      <c r="G48" s="1155"/>
      <c r="H48" s="1155"/>
      <c r="I48" s="1155"/>
      <c r="J48" s="1156"/>
      <c r="K48" s="63">
        <v>426</v>
      </c>
      <c r="L48" s="64">
        <v>492</v>
      </c>
      <c r="M48" s="64">
        <v>433</v>
      </c>
      <c r="N48" s="64">
        <v>336</v>
      </c>
      <c r="O48" s="65">
        <v>347</v>
      </c>
      <c r="P48" s="48"/>
      <c r="Q48" s="48"/>
      <c r="R48" s="48"/>
      <c r="S48" s="48"/>
      <c r="T48" s="48"/>
      <c r="U48" s="48"/>
    </row>
    <row r="49" spans="1:21" ht="30.75" customHeight="1" x14ac:dyDescent="0.15">
      <c r="A49" s="48"/>
      <c r="B49" s="1178"/>
      <c r="C49" s="1179"/>
      <c r="D49" s="62"/>
      <c r="E49" s="1155" t="s">
        <v>15</v>
      </c>
      <c r="F49" s="1155"/>
      <c r="G49" s="1155"/>
      <c r="H49" s="1155"/>
      <c r="I49" s="1155"/>
      <c r="J49" s="1156"/>
      <c r="K49" s="63">
        <v>41</v>
      </c>
      <c r="L49" s="64">
        <v>37</v>
      </c>
      <c r="M49" s="64">
        <v>20</v>
      </c>
      <c r="N49" s="64">
        <v>20</v>
      </c>
      <c r="O49" s="65">
        <v>40</v>
      </c>
      <c r="P49" s="48"/>
      <c r="Q49" s="48"/>
      <c r="R49" s="48"/>
      <c r="S49" s="48"/>
      <c r="T49" s="48"/>
      <c r="U49" s="48"/>
    </row>
    <row r="50" spans="1:21" ht="30.75" customHeight="1" x14ac:dyDescent="0.15">
      <c r="A50" s="48"/>
      <c r="B50" s="1178"/>
      <c r="C50" s="1179"/>
      <c r="D50" s="62"/>
      <c r="E50" s="1155" t="s">
        <v>16</v>
      </c>
      <c r="F50" s="1155"/>
      <c r="G50" s="1155"/>
      <c r="H50" s="1155"/>
      <c r="I50" s="1155"/>
      <c r="J50" s="1156"/>
      <c r="K50" s="63">
        <v>20</v>
      </c>
      <c r="L50" s="64">
        <v>20</v>
      </c>
      <c r="M50" s="64">
        <v>13</v>
      </c>
      <c r="N50" s="64">
        <v>10</v>
      </c>
      <c r="O50" s="65" t="s">
        <v>526</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t="s">
        <v>526</v>
      </c>
      <c r="M51" s="64" t="s">
        <v>526</v>
      </c>
      <c r="N51" s="64" t="s">
        <v>526</v>
      </c>
      <c r="O51" s="65" t="s">
        <v>526</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2557</v>
      </c>
      <c r="L52" s="64">
        <v>2559</v>
      </c>
      <c r="M52" s="64">
        <v>2402</v>
      </c>
      <c r="N52" s="64">
        <v>2267</v>
      </c>
      <c r="O52" s="65">
        <v>2254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-445</v>
      </c>
      <c r="L53" s="69">
        <v>-381</v>
      </c>
      <c r="M53" s="69">
        <v>-200</v>
      </c>
      <c r="N53" s="69">
        <v>-133</v>
      </c>
      <c r="O53" s="70">
        <v>-75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615</v>
      </c>
      <c r="L58" s="84" t="s">
        <v>616</v>
      </c>
      <c r="M58" s="84" t="s">
        <v>616</v>
      </c>
      <c r="N58" s="84" t="s">
        <v>619</v>
      </c>
      <c r="O58" s="85" t="s">
        <v>616</v>
      </c>
    </row>
    <row r="59" spans="1:21" ht="31.5" customHeight="1" x14ac:dyDescent="0.15">
      <c r="B59" s="1163"/>
      <c r="C59" s="1164"/>
      <c r="D59" s="1170" t="s">
        <v>27</v>
      </c>
      <c r="E59" s="1171"/>
      <c r="F59" s="1171"/>
      <c r="G59" s="1171"/>
      <c r="H59" s="1171"/>
      <c r="I59" s="1171"/>
      <c r="J59" s="1172"/>
      <c r="K59" s="86" t="s">
        <v>616</v>
      </c>
      <c r="L59" s="87" t="s">
        <v>616</v>
      </c>
      <c r="M59" s="87" t="s">
        <v>618</v>
      </c>
      <c r="N59" s="87" t="s">
        <v>620</v>
      </c>
      <c r="O59" s="88" t="s">
        <v>616</v>
      </c>
    </row>
    <row r="60" spans="1:21" ht="31.5" customHeight="1" thickBot="1" x14ac:dyDescent="0.2">
      <c r="B60" s="1165"/>
      <c r="C60" s="1166"/>
      <c r="D60" s="1173" t="s">
        <v>28</v>
      </c>
      <c r="E60" s="1174"/>
      <c r="F60" s="1174"/>
      <c r="G60" s="1174"/>
      <c r="H60" s="1174"/>
      <c r="I60" s="1174"/>
      <c r="J60" s="1175"/>
      <c r="K60" s="89" t="s">
        <v>617</v>
      </c>
      <c r="L60" s="90" t="s">
        <v>616</v>
      </c>
      <c r="M60" s="90" t="s">
        <v>616</v>
      </c>
      <c r="N60" s="90" t="s">
        <v>616</v>
      </c>
      <c r="O60" s="91" t="s">
        <v>618</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Zngz4qfpN7KIZygJ0F/1lMT7yPOcSj4e+ICBIFYG6/J1vw0Othh+Tt+n3xsZMUJjQVgQfdLAI4Ti7Kv1NIqXw==" saltValue="Yd2a+bQPkKsPUdI/Pizjm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567</v>
      </c>
      <c r="J40" s="103" t="s">
        <v>568</v>
      </c>
      <c r="K40" s="103" t="s">
        <v>569</v>
      </c>
      <c r="L40" s="103" t="s">
        <v>570</v>
      </c>
      <c r="M40" s="104" t="s">
        <v>571</v>
      </c>
    </row>
    <row r="41" spans="2:13" ht="27.75" customHeight="1" x14ac:dyDescent="0.15">
      <c r="B41" s="1196" t="s">
        <v>31</v>
      </c>
      <c r="C41" s="1197"/>
      <c r="D41" s="105"/>
      <c r="E41" s="1198" t="s">
        <v>32</v>
      </c>
      <c r="F41" s="1198"/>
      <c r="G41" s="1198"/>
      <c r="H41" s="1199"/>
      <c r="I41" s="355">
        <v>20591</v>
      </c>
      <c r="J41" s="356">
        <v>20492</v>
      </c>
      <c r="K41" s="356">
        <v>20414</v>
      </c>
      <c r="L41" s="356">
        <v>19952</v>
      </c>
      <c r="M41" s="357">
        <v>18760</v>
      </c>
    </row>
    <row r="42" spans="2:13" ht="27.75" customHeight="1" x14ac:dyDescent="0.15">
      <c r="B42" s="1186"/>
      <c r="C42" s="1187"/>
      <c r="D42" s="106"/>
      <c r="E42" s="1190" t="s">
        <v>33</v>
      </c>
      <c r="F42" s="1190"/>
      <c r="G42" s="1190"/>
      <c r="H42" s="1191"/>
      <c r="I42" s="358">
        <v>43</v>
      </c>
      <c r="J42" s="359">
        <v>22</v>
      </c>
      <c r="K42" s="359">
        <v>35</v>
      </c>
      <c r="L42" s="359">
        <v>3</v>
      </c>
      <c r="M42" s="360" t="s">
        <v>526</v>
      </c>
    </row>
    <row r="43" spans="2:13" ht="27.75" customHeight="1" x14ac:dyDescent="0.15">
      <c r="B43" s="1186"/>
      <c r="C43" s="1187"/>
      <c r="D43" s="106"/>
      <c r="E43" s="1190" t="s">
        <v>34</v>
      </c>
      <c r="F43" s="1190"/>
      <c r="G43" s="1190"/>
      <c r="H43" s="1191"/>
      <c r="I43" s="358">
        <v>3022</v>
      </c>
      <c r="J43" s="359">
        <v>3165</v>
      </c>
      <c r="K43" s="359">
        <v>3169</v>
      </c>
      <c r="L43" s="359">
        <v>2829</v>
      </c>
      <c r="M43" s="360">
        <v>2392</v>
      </c>
    </row>
    <row r="44" spans="2:13" ht="27.75" customHeight="1" x14ac:dyDescent="0.15">
      <c r="B44" s="1186"/>
      <c r="C44" s="1187"/>
      <c r="D44" s="106"/>
      <c r="E44" s="1190" t="s">
        <v>35</v>
      </c>
      <c r="F44" s="1190"/>
      <c r="G44" s="1190"/>
      <c r="H44" s="1191"/>
      <c r="I44" s="358">
        <v>559</v>
      </c>
      <c r="J44" s="359">
        <v>811</v>
      </c>
      <c r="K44" s="359">
        <v>817</v>
      </c>
      <c r="L44" s="359">
        <v>931</v>
      </c>
      <c r="M44" s="360">
        <v>1356</v>
      </c>
    </row>
    <row r="45" spans="2:13" ht="27.75" customHeight="1" x14ac:dyDescent="0.15">
      <c r="B45" s="1186"/>
      <c r="C45" s="1187"/>
      <c r="D45" s="106"/>
      <c r="E45" s="1190" t="s">
        <v>36</v>
      </c>
      <c r="F45" s="1190"/>
      <c r="G45" s="1190"/>
      <c r="H45" s="1191"/>
      <c r="I45" s="358">
        <v>3866</v>
      </c>
      <c r="J45" s="359">
        <v>3703</v>
      </c>
      <c r="K45" s="359">
        <v>3770</v>
      </c>
      <c r="L45" s="359">
        <v>3707</v>
      </c>
      <c r="M45" s="360">
        <v>3703</v>
      </c>
    </row>
    <row r="46" spans="2:13" ht="27.75" customHeight="1" x14ac:dyDescent="0.15">
      <c r="B46" s="1186"/>
      <c r="C46" s="1187"/>
      <c r="D46" s="107"/>
      <c r="E46" s="1190" t="s">
        <v>37</v>
      </c>
      <c r="F46" s="1190"/>
      <c r="G46" s="1190"/>
      <c r="H46" s="1191"/>
      <c r="I46" s="358" t="s">
        <v>526</v>
      </c>
      <c r="J46" s="359" t="s">
        <v>526</v>
      </c>
      <c r="K46" s="359" t="s">
        <v>526</v>
      </c>
      <c r="L46" s="359">
        <v>91</v>
      </c>
      <c r="M46" s="360" t="s">
        <v>526</v>
      </c>
    </row>
    <row r="47" spans="2:13" ht="27.75" customHeight="1" x14ac:dyDescent="0.15">
      <c r="B47" s="1186"/>
      <c r="C47" s="1187"/>
      <c r="D47" s="108"/>
      <c r="E47" s="1200" t="s">
        <v>38</v>
      </c>
      <c r="F47" s="1201"/>
      <c r="G47" s="1201"/>
      <c r="H47" s="1202"/>
      <c r="I47" s="358" t="s">
        <v>526</v>
      </c>
      <c r="J47" s="359" t="s">
        <v>526</v>
      </c>
      <c r="K47" s="359" t="s">
        <v>526</v>
      </c>
      <c r="L47" s="359" t="s">
        <v>526</v>
      </c>
      <c r="M47" s="360" t="s">
        <v>526</v>
      </c>
    </row>
    <row r="48" spans="2:13" ht="27.75" customHeight="1" x14ac:dyDescent="0.15">
      <c r="B48" s="1186"/>
      <c r="C48" s="1187"/>
      <c r="D48" s="106"/>
      <c r="E48" s="1190" t="s">
        <v>39</v>
      </c>
      <c r="F48" s="1190"/>
      <c r="G48" s="1190"/>
      <c r="H48" s="1191"/>
      <c r="I48" s="358" t="s">
        <v>526</v>
      </c>
      <c r="J48" s="359" t="s">
        <v>526</v>
      </c>
      <c r="K48" s="359" t="s">
        <v>526</v>
      </c>
      <c r="L48" s="359" t="s">
        <v>526</v>
      </c>
      <c r="M48" s="360" t="s">
        <v>526</v>
      </c>
    </row>
    <row r="49" spans="2:13" ht="27.75" customHeight="1" x14ac:dyDescent="0.15">
      <c r="B49" s="1188"/>
      <c r="C49" s="1189"/>
      <c r="D49" s="106"/>
      <c r="E49" s="1190" t="s">
        <v>40</v>
      </c>
      <c r="F49" s="1190"/>
      <c r="G49" s="1190"/>
      <c r="H49" s="1191"/>
      <c r="I49" s="358" t="s">
        <v>526</v>
      </c>
      <c r="J49" s="359" t="s">
        <v>526</v>
      </c>
      <c r="K49" s="359" t="s">
        <v>526</v>
      </c>
      <c r="L49" s="359" t="s">
        <v>526</v>
      </c>
      <c r="M49" s="360" t="s">
        <v>526</v>
      </c>
    </row>
    <row r="50" spans="2:13" ht="27.75" customHeight="1" x14ac:dyDescent="0.15">
      <c r="B50" s="1184" t="s">
        <v>41</v>
      </c>
      <c r="C50" s="1185"/>
      <c r="D50" s="109"/>
      <c r="E50" s="1190" t="s">
        <v>42</v>
      </c>
      <c r="F50" s="1190"/>
      <c r="G50" s="1190"/>
      <c r="H50" s="1191"/>
      <c r="I50" s="358">
        <v>6012</v>
      </c>
      <c r="J50" s="359">
        <v>6201</v>
      </c>
      <c r="K50" s="359">
        <v>6865</v>
      </c>
      <c r="L50" s="359">
        <v>8201</v>
      </c>
      <c r="M50" s="360">
        <v>9179</v>
      </c>
    </row>
    <row r="51" spans="2:13" ht="27.75" customHeight="1" x14ac:dyDescent="0.15">
      <c r="B51" s="1186"/>
      <c r="C51" s="1187"/>
      <c r="D51" s="106"/>
      <c r="E51" s="1190" t="s">
        <v>43</v>
      </c>
      <c r="F51" s="1190"/>
      <c r="G51" s="1190"/>
      <c r="H51" s="1191"/>
      <c r="I51" s="358">
        <v>3685</v>
      </c>
      <c r="J51" s="359">
        <v>4666</v>
      </c>
      <c r="K51" s="359">
        <v>3294</v>
      </c>
      <c r="L51" s="359">
        <v>3179</v>
      </c>
      <c r="M51" s="360">
        <v>3617</v>
      </c>
    </row>
    <row r="52" spans="2:13" ht="27.75" customHeight="1" x14ac:dyDescent="0.15">
      <c r="B52" s="1188"/>
      <c r="C52" s="1189"/>
      <c r="D52" s="106"/>
      <c r="E52" s="1190" t="s">
        <v>44</v>
      </c>
      <c r="F52" s="1190"/>
      <c r="G52" s="1190"/>
      <c r="H52" s="1191"/>
      <c r="I52" s="358">
        <v>20214</v>
      </c>
      <c r="J52" s="359">
        <v>20045</v>
      </c>
      <c r="K52" s="359">
        <v>19939</v>
      </c>
      <c r="L52" s="359">
        <v>19674</v>
      </c>
      <c r="M52" s="360">
        <v>19005</v>
      </c>
    </row>
    <row r="53" spans="2:13" ht="27.75" customHeight="1" thickBot="1" x14ac:dyDescent="0.2">
      <c r="B53" s="1192" t="s">
        <v>45</v>
      </c>
      <c r="C53" s="1193"/>
      <c r="D53" s="110"/>
      <c r="E53" s="1194" t="s">
        <v>46</v>
      </c>
      <c r="F53" s="1194"/>
      <c r="G53" s="1194"/>
      <c r="H53" s="1195"/>
      <c r="I53" s="361">
        <v>-1830</v>
      </c>
      <c r="J53" s="362">
        <v>-2718</v>
      </c>
      <c r="K53" s="362">
        <v>-1893</v>
      </c>
      <c r="L53" s="362">
        <v>-3539</v>
      </c>
      <c r="M53" s="363">
        <v>-5590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YHEl6Ih/QTpT4+vxR4cmqHaOaOcDNQo4oeNX+5Qg0pVMt5gR+kcPEO90Rpu1y2sEpBnJyOtwLgI+6BlHHVH6iw==" saltValue="roeCD81SoaxgpKoLrbpx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49</v>
      </c>
      <c r="D55" s="1211"/>
      <c r="E55" s="1212"/>
      <c r="F55" s="122">
        <v>2405</v>
      </c>
      <c r="G55" s="122">
        <v>2593</v>
      </c>
      <c r="H55" s="123">
        <v>2552</v>
      </c>
    </row>
    <row r="56" spans="2:8" ht="52.5" customHeight="1" x14ac:dyDescent="0.15">
      <c r="B56" s="124"/>
      <c r="C56" s="1213" t="s">
        <v>50</v>
      </c>
      <c r="D56" s="1213"/>
      <c r="E56" s="1214"/>
      <c r="F56" s="125">
        <v>906</v>
      </c>
      <c r="G56" s="125">
        <v>856</v>
      </c>
      <c r="H56" s="126">
        <v>806</v>
      </c>
    </row>
    <row r="57" spans="2:8" ht="53.25" customHeight="1" x14ac:dyDescent="0.15">
      <c r="B57" s="124"/>
      <c r="C57" s="1215" t="s">
        <v>51</v>
      </c>
      <c r="D57" s="1215"/>
      <c r="E57" s="1216"/>
      <c r="F57" s="127">
        <v>2389</v>
      </c>
      <c r="G57" s="127">
        <v>3287</v>
      </c>
      <c r="H57" s="128">
        <v>4389</v>
      </c>
    </row>
    <row r="58" spans="2:8" ht="45.75" customHeight="1" x14ac:dyDescent="0.15">
      <c r="B58" s="129"/>
      <c r="C58" s="1203" t="s">
        <v>621</v>
      </c>
      <c r="D58" s="1204"/>
      <c r="E58" s="1205"/>
      <c r="F58" s="130">
        <v>1993</v>
      </c>
      <c r="G58" s="130">
        <v>2939</v>
      </c>
      <c r="H58" s="131">
        <v>4040</v>
      </c>
    </row>
    <row r="59" spans="2:8" ht="45.75" customHeight="1" x14ac:dyDescent="0.15">
      <c r="B59" s="129"/>
      <c r="C59" s="1203" t="s">
        <v>622</v>
      </c>
      <c r="D59" s="1204"/>
      <c r="E59" s="1205"/>
      <c r="F59" s="130">
        <v>238</v>
      </c>
      <c r="G59" s="130">
        <v>238</v>
      </c>
      <c r="H59" s="131">
        <v>238</v>
      </c>
    </row>
    <row r="60" spans="2:8" ht="45.75" customHeight="1" x14ac:dyDescent="0.15">
      <c r="B60" s="129"/>
      <c r="C60" s="1203" t="s">
        <v>623</v>
      </c>
      <c r="D60" s="1204"/>
      <c r="E60" s="1205"/>
      <c r="F60" s="130">
        <v>44</v>
      </c>
      <c r="G60" s="130">
        <v>44</v>
      </c>
      <c r="H60" s="131">
        <v>44</v>
      </c>
    </row>
    <row r="61" spans="2:8" ht="45.75" customHeight="1" x14ac:dyDescent="0.15">
      <c r="B61" s="129"/>
      <c r="C61" s="1203" t="s">
        <v>624</v>
      </c>
      <c r="D61" s="1204"/>
      <c r="E61" s="1205"/>
      <c r="F61" s="130">
        <v>40</v>
      </c>
      <c r="G61" s="130">
        <v>40</v>
      </c>
      <c r="H61" s="131">
        <v>40</v>
      </c>
    </row>
    <row r="62" spans="2:8" ht="45.75" customHeight="1" thickBot="1" x14ac:dyDescent="0.2">
      <c r="B62" s="132"/>
      <c r="C62" s="1206" t="s">
        <v>625</v>
      </c>
      <c r="D62" s="1207"/>
      <c r="E62" s="1208"/>
      <c r="F62" s="133">
        <v>61</v>
      </c>
      <c r="G62" s="133">
        <v>25</v>
      </c>
      <c r="H62" s="134">
        <v>25</v>
      </c>
    </row>
    <row r="63" spans="2:8" ht="52.5" customHeight="1" thickBot="1" x14ac:dyDescent="0.2">
      <c r="B63" s="135"/>
      <c r="C63" s="1209" t="s">
        <v>52</v>
      </c>
      <c r="D63" s="1209"/>
      <c r="E63" s="1210"/>
      <c r="F63" s="136">
        <v>5700</v>
      </c>
      <c r="G63" s="136">
        <v>6736</v>
      </c>
      <c r="H63" s="137">
        <v>7747</v>
      </c>
    </row>
    <row r="64" spans="2:8" x14ac:dyDescent="0.15"/>
  </sheetData>
  <sheetProtection algorithmName="SHA-512" hashValue="fy9yb9zdpL/jchXcaNG5lXGGDxvFYYqKOfxyK3tIxtOxETbdyU4hKv+Ey8bQg0RjJbHpBPMBt0V1z4mu4sqhqw==" saltValue="GSlD9GkFZFDz3EzJTArm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564</v>
      </c>
      <c r="G2" s="151"/>
      <c r="H2" s="152"/>
    </row>
    <row r="3" spans="1:8" x14ac:dyDescent="0.15">
      <c r="A3" s="148" t="s">
        <v>557</v>
      </c>
      <c r="B3" s="153"/>
      <c r="C3" s="154"/>
      <c r="D3" s="155">
        <v>11720</v>
      </c>
      <c r="E3" s="156"/>
      <c r="F3" s="157">
        <v>41934</v>
      </c>
      <c r="G3" s="158"/>
      <c r="H3" s="159"/>
    </row>
    <row r="4" spans="1:8" x14ac:dyDescent="0.15">
      <c r="A4" s="160"/>
      <c r="B4" s="161"/>
      <c r="C4" s="162"/>
      <c r="D4" s="163">
        <v>6743</v>
      </c>
      <c r="E4" s="164"/>
      <c r="F4" s="165">
        <v>23352</v>
      </c>
      <c r="G4" s="166"/>
      <c r="H4" s="167"/>
    </row>
    <row r="5" spans="1:8" x14ac:dyDescent="0.15">
      <c r="A5" s="148" t="s">
        <v>559</v>
      </c>
      <c r="B5" s="153"/>
      <c r="C5" s="154"/>
      <c r="D5" s="155">
        <v>11639</v>
      </c>
      <c r="E5" s="156"/>
      <c r="F5" s="157">
        <v>45588</v>
      </c>
      <c r="G5" s="158"/>
      <c r="H5" s="159"/>
    </row>
    <row r="6" spans="1:8" x14ac:dyDescent="0.15">
      <c r="A6" s="160"/>
      <c r="B6" s="161"/>
      <c r="C6" s="162"/>
      <c r="D6" s="163">
        <v>8254</v>
      </c>
      <c r="E6" s="164"/>
      <c r="F6" s="165">
        <v>24150</v>
      </c>
      <c r="G6" s="166"/>
      <c r="H6" s="167"/>
    </row>
    <row r="7" spans="1:8" x14ac:dyDescent="0.15">
      <c r="A7" s="148" t="s">
        <v>560</v>
      </c>
      <c r="B7" s="153"/>
      <c r="C7" s="154"/>
      <c r="D7" s="155">
        <v>16653</v>
      </c>
      <c r="E7" s="156"/>
      <c r="F7" s="157">
        <v>45483</v>
      </c>
      <c r="G7" s="158"/>
      <c r="H7" s="159"/>
    </row>
    <row r="8" spans="1:8" x14ac:dyDescent="0.15">
      <c r="A8" s="160"/>
      <c r="B8" s="161"/>
      <c r="C8" s="162"/>
      <c r="D8" s="163">
        <v>14077</v>
      </c>
      <c r="E8" s="164"/>
      <c r="F8" s="165">
        <v>24241</v>
      </c>
      <c r="G8" s="166"/>
      <c r="H8" s="167"/>
    </row>
    <row r="9" spans="1:8" x14ac:dyDescent="0.15">
      <c r="A9" s="148" t="s">
        <v>561</v>
      </c>
      <c r="B9" s="153"/>
      <c r="C9" s="154"/>
      <c r="D9" s="155">
        <v>14953</v>
      </c>
      <c r="E9" s="156"/>
      <c r="F9" s="157">
        <v>45945</v>
      </c>
      <c r="G9" s="158"/>
      <c r="H9" s="159"/>
    </row>
    <row r="10" spans="1:8" x14ac:dyDescent="0.15">
      <c r="A10" s="160"/>
      <c r="B10" s="161"/>
      <c r="C10" s="162"/>
      <c r="D10" s="163">
        <v>9192</v>
      </c>
      <c r="E10" s="164"/>
      <c r="F10" s="165">
        <v>25180</v>
      </c>
      <c r="G10" s="166"/>
      <c r="H10" s="167"/>
    </row>
    <row r="11" spans="1:8" x14ac:dyDescent="0.15">
      <c r="A11" s="148" t="s">
        <v>562</v>
      </c>
      <c r="B11" s="153"/>
      <c r="C11" s="154"/>
      <c r="D11" s="155">
        <v>20627</v>
      </c>
      <c r="E11" s="156"/>
      <c r="F11" s="157">
        <v>44475</v>
      </c>
      <c r="G11" s="158"/>
      <c r="H11" s="159"/>
    </row>
    <row r="12" spans="1:8" x14ac:dyDescent="0.15">
      <c r="A12" s="160"/>
      <c r="B12" s="161"/>
      <c r="C12" s="168"/>
      <c r="D12" s="163">
        <v>14773</v>
      </c>
      <c r="E12" s="164"/>
      <c r="F12" s="165">
        <v>24780</v>
      </c>
      <c r="G12" s="166"/>
      <c r="H12" s="167"/>
    </row>
    <row r="13" spans="1:8" x14ac:dyDescent="0.15">
      <c r="A13" s="148"/>
      <c r="B13" s="153"/>
      <c r="C13" s="169"/>
      <c r="D13" s="170">
        <v>15118</v>
      </c>
      <c r="E13" s="171"/>
      <c r="F13" s="172">
        <v>44685</v>
      </c>
      <c r="G13" s="173"/>
      <c r="H13" s="159"/>
    </row>
    <row r="14" spans="1:8" x14ac:dyDescent="0.15">
      <c r="A14" s="160"/>
      <c r="B14" s="161"/>
      <c r="C14" s="162"/>
      <c r="D14" s="163">
        <v>10608</v>
      </c>
      <c r="E14" s="164"/>
      <c r="F14" s="165">
        <v>24341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8.74</v>
      </c>
      <c r="C19" s="174">
        <f>ROUND(VALUE(SUBSTITUTE(実質収支比率等に係る経年分析!G$48,"▲","-")),2)</f>
        <v>8.14</v>
      </c>
      <c r="D19" s="174">
        <f>ROUND(VALUE(SUBSTITUTE(実質収支比率等に係る経年分析!H$48,"▲","-")),2)</f>
        <v>11.09</v>
      </c>
      <c r="E19" s="174">
        <f>ROUND(VALUE(SUBSTITUTE(実質収支比率等に係る経年分析!I$48,"▲","-")),2)</f>
        <v>16.02</v>
      </c>
      <c r="F19" s="174">
        <f>ROUND(VALUE(SUBSTITUTE(実質収支比率等に係る経年分析!J$48,"▲","-")),2)</f>
        <v>16.25</v>
      </c>
    </row>
    <row r="20" spans="1:11" x14ac:dyDescent="0.15">
      <c r="A20" s="174" t="s">
        <v>56</v>
      </c>
      <c r="B20" s="174">
        <f>ROUND(VALUE(SUBSTITUTE(実質収支比率等に係る経年分析!F$47,"▲","-")),2)</f>
        <v>14.6</v>
      </c>
      <c r="C20" s="174">
        <f>ROUND(VALUE(SUBSTITUTE(実質収支比率等に係る経年分析!G$47,"▲","-")),2)</f>
        <v>12.5</v>
      </c>
      <c r="D20" s="174">
        <f>ROUND(VALUE(SUBSTITUTE(実質収支比率等に係る経年分析!H$47,"▲","-")),2)</f>
        <v>13.91</v>
      </c>
      <c r="E20" s="174">
        <f>ROUND(VALUE(SUBSTITUTE(実質収支比率等に係る経年分析!I$47,"▲","-")),2)</f>
        <v>14.26</v>
      </c>
      <c r="F20" s="174">
        <f>ROUND(VALUE(SUBSTITUTE(実質収支比率等に係る経年分析!J$47,"▲","-")),2)</f>
        <v>14.36</v>
      </c>
    </row>
    <row r="21" spans="1:11" x14ac:dyDescent="0.15">
      <c r="A21" s="174" t="s">
        <v>57</v>
      </c>
      <c r="B21" s="174">
        <f>IF(ISNUMBER(VALUE(SUBSTITUTE(実質収支比率等に係る経年分析!F$49,"▲","-"))),ROUND(VALUE(SUBSTITUTE(実質収支比率等に係る経年分析!F$49,"▲","-")),2),NA())</f>
        <v>1.45</v>
      </c>
      <c r="C21" s="174">
        <f>IF(ISNUMBER(VALUE(SUBSTITUTE(実質収支比率等に係る経年分析!G$49,"▲","-"))),ROUND(VALUE(SUBSTITUTE(実質収支比率等に係る経年分析!G$49,"▲","-")),2),NA())</f>
        <v>-2.5099999999999998</v>
      </c>
      <c r="D21" s="174">
        <f>IF(ISNUMBER(VALUE(SUBSTITUTE(実質収支比率等に係る経年分析!H$49,"▲","-"))),ROUND(VALUE(SUBSTITUTE(実質収支比率等に係る経年分析!H$49,"▲","-")),2),NA())</f>
        <v>4.7</v>
      </c>
      <c r="E21" s="174">
        <f>IF(ISNUMBER(VALUE(SUBSTITUTE(実質収支比率等に係る経年分析!I$49,"▲","-"))),ROUND(VALUE(SUBSTITUTE(実質収支比率等に係る経年分析!I$49,"▲","-")),2),NA())</f>
        <v>6.51</v>
      </c>
      <c r="F21" s="174">
        <f>IF(ISNUMBER(VALUE(SUBSTITUTE(実質収支比率等に係る経年分析!J$49,"▲","-"))),ROUND(VALUE(SUBSTITUTE(実質収支比率等に係る経年分析!J$49,"▲","-")),2),NA())</f>
        <v>-0.38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1.75</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2.66</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2.79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16.010000000000002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16.239999999999998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2557</v>
      </c>
      <c r="E42" s="176"/>
      <c r="F42" s="176"/>
      <c r="G42" s="176">
        <f>'実質公債費比率（分子）の構造'!L$52</f>
        <v>2559</v>
      </c>
      <c r="H42" s="176"/>
      <c r="I42" s="176"/>
      <c r="J42" s="176">
        <f>'実質公債費比率（分子）の構造'!M$52</f>
        <v>2402</v>
      </c>
      <c r="K42" s="176"/>
      <c r="L42" s="176"/>
      <c r="M42" s="176">
        <f>'実質公債費比率（分子）の構造'!N$52</f>
        <v>2267</v>
      </c>
      <c r="N42" s="176"/>
      <c r="O42" s="176"/>
      <c r="P42" s="176">
        <f>'実質公債費比率（分子）の構造'!O$52</f>
        <v>2254</v>
      </c>
    </row>
    <row r="43" spans="1:16" x14ac:dyDescent="0.15">
      <c r="A43" s="176" t="s">
        <v>65</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20</v>
      </c>
      <c r="C44" s="176"/>
      <c r="D44" s="176"/>
      <c r="E44" s="176">
        <f>'実質公債費比率（分子）の構造'!L$50</f>
        <v>20</v>
      </c>
      <c r="F44" s="176"/>
      <c r="G44" s="176"/>
      <c r="H44" s="176">
        <f>'実質公債費比率（分子）の構造'!M$50</f>
        <v>13</v>
      </c>
      <c r="I44" s="176"/>
      <c r="J44" s="176"/>
      <c r="K44" s="176">
        <f>'実質公債費比率（分子）の構造'!N$50</f>
        <v>10</v>
      </c>
      <c r="L44" s="176"/>
      <c r="M44" s="176"/>
      <c r="N44" s="176" t="str">
        <f>'実質公債費比率（分子）の構造'!O$50</f>
        <v>-</v>
      </c>
      <c r="O44" s="176"/>
      <c r="P44" s="176"/>
    </row>
    <row r="45" spans="1:16" x14ac:dyDescent="0.15">
      <c r="A45" s="176" t="s">
        <v>67</v>
      </c>
      <c r="B45" s="176">
        <f>'実質公債費比率（分子）の構造'!K$49</f>
        <v>41</v>
      </c>
      <c r="C45" s="176"/>
      <c r="D45" s="176"/>
      <c r="E45" s="176">
        <f>'実質公債費比率（分子）の構造'!L$49</f>
        <v>37</v>
      </c>
      <c r="F45" s="176"/>
      <c r="G45" s="176"/>
      <c r="H45" s="176">
        <f>'実質公債費比率（分子）の構造'!M$49</f>
        <v>20</v>
      </c>
      <c r="I45" s="176"/>
      <c r="J45" s="176"/>
      <c r="K45" s="176">
        <f>'実質公債費比率（分子）の構造'!N$49</f>
        <v>20</v>
      </c>
      <c r="L45" s="176"/>
      <c r="M45" s="176"/>
      <c r="N45" s="176">
        <f>'実質公債費比率（分子）の構造'!O$49</f>
        <v>40</v>
      </c>
      <c r="O45" s="176"/>
      <c r="P45" s="176"/>
    </row>
    <row r="46" spans="1:16" x14ac:dyDescent="0.15">
      <c r="A46" s="176" t="s">
        <v>68</v>
      </c>
      <c r="B46" s="176">
        <f>'実質公債費比率（分子）の構造'!K$48</f>
        <v>426</v>
      </c>
      <c r="C46" s="176"/>
      <c r="D46" s="176"/>
      <c r="E46" s="176">
        <f>'実質公債費比率（分子）の構造'!L$48</f>
        <v>492</v>
      </c>
      <c r="F46" s="176"/>
      <c r="G46" s="176"/>
      <c r="H46" s="176">
        <f>'実質公債費比率（分子）の構造'!M$48</f>
        <v>433</v>
      </c>
      <c r="I46" s="176"/>
      <c r="J46" s="176"/>
      <c r="K46" s="176">
        <f>'実質公債費比率（分子）の構造'!N$48</f>
        <v>336</v>
      </c>
      <c r="L46" s="176"/>
      <c r="M46" s="176"/>
      <c r="N46" s="176">
        <f>'実質公債費比率（分子）の構造'!O$48</f>
        <v>347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1625</v>
      </c>
      <c r="C49" s="176"/>
      <c r="D49" s="176"/>
      <c r="E49" s="176">
        <f>'実質公債費比率（分子）の構造'!L$45</f>
        <v>1629</v>
      </c>
      <c r="F49" s="176"/>
      <c r="G49" s="176"/>
      <c r="H49" s="176">
        <f>'実質公債費比率（分子）の構造'!M$45</f>
        <v>1736</v>
      </c>
      <c r="I49" s="176"/>
      <c r="J49" s="176"/>
      <c r="K49" s="176">
        <f>'実質公債費比率（分子）の構造'!N$45</f>
        <v>1768</v>
      </c>
      <c r="L49" s="176"/>
      <c r="M49" s="176"/>
      <c r="N49" s="176">
        <f>'実質公債費比率（分子）の構造'!O$45</f>
        <v>1792</v>
      </c>
      <c r="O49" s="176"/>
      <c r="P49" s="176"/>
    </row>
    <row r="50" spans="1:16" x14ac:dyDescent="0.15">
      <c r="A50" s="176" t="s">
        <v>72</v>
      </c>
      <c r="B50" s="176" t="e">
        <f>NA()</f>
        <v>#N/A</v>
      </c>
      <c r="C50" s="176">
        <f>IF(ISNUMBER('実質公債費比率（分子）の構造'!K$53),'実質公債費比率（分子）の構造'!K$53,NA())</f>
        <v>-445</v>
      </c>
      <c r="D50" s="176" t="e">
        <f>NA()</f>
        <v>#N/A</v>
      </c>
      <c r="E50" s="176" t="e">
        <f>NA()</f>
        <v>#N/A</v>
      </c>
      <c r="F50" s="176">
        <f>IF(ISNUMBER('実質公債費比率（分子）の構造'!L$53),'実質公債費比率（分子）の構造'!L$53,NA())</f>
        <v>-381</v>
      </c>
      <c r="G50" s="176" t="e">
        <f>NA()</f>
        <v>#N/A</v>
      </c>
      <c r="H50" s="176" t="e">
        <f>NA()</f>
        <v>#N/A</v>
      </c>
      <c r="I50" s="176">
        <f>IF(ISNUMBER('実質公債費比率（分子）の構造'!M$53),'実質公債費比率（分子）の構造'!M$53,NA())</f>
        <v>-200</v>
      </c>
      <c r="J50" s="176" t="e">
        <f>NA()</f>
        <v>#N/A</v>
      </c>
      <c r="K50" s="176" t="e">
        <f>NA()</f>
        <v>#N/A</v>
      </c>
      <c r="L50" s="176">
        <f>IF(ISNUMBER('実質公債費比率（分子）の構造'!N$53),'実質公債費比率（分子）の構造'!N$53,NA())</f>
        <v>-133</v>
      </c>
      <c r="M50" s="176" t="e">
        <f>NA()</f>
        <v>#N/A</v>
      </c>
      <c r="N50" s="176" t="e">
        <f>NA()</f>
        <v>#N/A</v>
      </c>
      <c r="O50" s="176">
        <f>IF(ISNUMBER('実質公債費比率（分子）の構造'!O$53),'実質公債費比率（分子）の構造'!O$53,NA())</f>
        <v>-75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20214</v>
      </c>
      <c r="E56" s="175"/>
      <c r="F56" s="175"/>
      <c r="G56" s="175">
        <f>'将来負担比率（分子）の構造'!J$52</f>
        <v>20045</v>
      </c>
      <c r="H56" s="175"/>
      <c r="I56" s="175"/>
      <c r="J56" s="175">
        <f>'将来負担比率（分子）の構造'!K$52</f>
        <v>19939</v>
      </c>
      <c r="K56" s="175"/>
      <c r="L56" s="175"/>
      <c r="M56" s="175">
        <f>'将来負担比率（分子）の構造'!L$52</f>
        <v>19674</v>
      </c>
      <c r="N56" s="175"/>
      <c r="O56" s="175"/>
      <c r="P56" s="175">
        <f>'将来負担比率（分子）の構造'!M$52</f>
        <v>19005</v>
      </c>
    </row>
    <row r="57" spans="1:16" x14ac:dyDescent="0.15">
      <c r="A57" s="175" t="s">
        <v>43</v>
      </c>
      <c r="B57" s="175"/>
      <c r="C57" s="175"/>
      <c r="D57" s="175">
        <f>'将来負担比率（分子）の構造'!I$51</f>
        <v>3685</v>
      </c>
      <c r="E57" s="175"/>
      <c r="F57" s="175"/>
      <c r="G57" s="175">
        <f>'将来負担比率（分子）の構造'!J$51</f>
        <v>4666</v>
      </c>
      <c r="H57" s="175"/>
      <c r="I57" s="175"/>
      <c r="J57" s="175">
        <f>'将来負担比率（分子）の構造'!K$51</f>
        <v>3294</v>
      </c>
      <c r="K57" s="175"/>
      <c r="L57" s="175"/>
      <c r="M57" s="175">
        <f>'将来負担比率（分子）の構造'!L$51</f>
        <v>3179</v>
      </c>
      <c r="N57" s="175"/>
      <c r="O57" s="175"/>
      <c r="P57" s="175">
        <f>'将来負担比率（分子）の構造'!M$51</f>
        <v>3617</v>
      </c>
    </row>
    <row r="58" spans="1:16" x14ac:dyDescent="0.15">
      <c r="A58" s="175" t="s">
        <v>42</v>
      </c>
      <c r="B58" s="175"/>
      <c r="C58" s="175"/>
      <c r="D58" s="175">
        <f>'将来負担比率（分子）の構造'!I$50</f>
        <v>6012</v>
      </c>
      <c r="E58" s="175"/>
      <c r="F58" s="175"/>
      <c r="G58" s="175">
        <f>'将来負担比率（分子）の構造'!J$50</f>
        <v>6201</v>
      </c>
      <c r="H58" s="175"/>
      <c r="I58" s="175"/>
      <c r="J58" s="175">
        <f>'将来負担比率（分子）の構造'!K$50</f>
        <v>6865</v>
      </c>
      <c r="K58" s="175"/>
      <c r="L58" s="175"/>
      <c r="M58" s="175">
        <f>'将来負担比率（分子）の構造'!L$50</f>
        <v>8201</v>
      </c>
      <c r="N58" s="175"/>
      <c r="O58" s="175"/>
      <c r="P58" s="175">
        <f>'将来負担比率（分子）の構造'!M$50</f>
        <v>9179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91</v>
      </c>
      <c r="L61" s="175"/>
      <c r="M61" s="175"/>
      <c r="N61" s="175" t="str">
        <f>'将来負担比率（分子）の構造'!M$46</f>
        <v>-</v>
      </c>
      <c r="O61" s="175"/>
      <c r="P61" s="175"/>
    </row>
    <row r="62" spans="1:16" x14ac:dyDescent="0.15">
      <c r="A62" s="175" t="s">
        <v>36</v>
      </c>
      <c r="B62" s="175">
        <f>'将来負担比率（分子）の構造'!I$45</f>
        <v>3866</v>
      </c>
      <c r="C62" s="175"/>
      <c r="D62" s="175"/>
      <c r="E62" s="175">
        <f>'将来負担比率（分子）の構造'!J$45</f>
        <v>3703</v>
      </c>
      <c r="F62" s="175"/>
      <c r="G62" s="175"/>
      <c r="H62" s="175">
        <f>'将来負担比率（分子）の構造'!K$45</f>
        <v>3770</v>
      </c>
      <c r="I62" s="175"/>
      <c r="J62" s="175"/>
      <c r="K62" s="175">
        <f>'将来負担比率（分子）の構造'!L$45</f>
        <v>3707</v>
      </c>
      <c r="L62" s="175"/>
      <c r="M62" s="175"/>
      <c r="N62" s="175">
        <f>'将来負担比率（分子）の構造'!M$45</f>
        <v>3703</v>
      </c>
      <c r="O62" s="175"/>
      <c r="P62" s="175"/>
    </row>
    <row r="63" spans="1:16" x14ac:dyDescent="0.15">
      <c r="A63" s="175" t="s">
        <v>35</v>
      </c>
      <c r="B63" s="175">
        <f>'将来負担比率（分子）の構造'!I$44</f>
        <v>559</v>
      </c>
      <c r="C63" s="175"/>
      <c r="D63" s="175"/>
      <c r="E63" s="175">
        <f>'将来負担比率（分子）の構造'!J$44</f>
        <v>811</v>
      </c>
      <c r="F63" s="175"/>
      <c r="G63" s="175"/>
      <c r="H63" s="175">
        <f>'将来負担比率（分子）の構造'!K$44</f>
        <v>817</v>
      </c>
      <c r="I63" s="175"/>
      <c r="J63" s="175"/>
      <c r="K63" s="175">
        <f>'将来負担比率（分子）の構造'!L$44</f>
        <v>931</v>
      </c>
      <c r="L63" s="175"/>
      <c r="M63" s="175"/>
      <c r="N63" s="175">
        <f>'将来負担比率（分子）の構造'!M$44</f>
        <v>1356</v>
      </c>
      <c r="O63" s="175"/>
      <c r="P63" s="175"/>
    </row>
    <row r="64" spans="1:16" x14ac:dyDescent="0.15">
      <c r="A64" s="175" t="s">
        <v>34</v>
      </c>
      <c r="B64" s="175">
        <f>'将来負担比率（分子）の構造'!I$43</f>
        <v>3022</v>
      </c>
      <c r="C64" s="175"/>
      <c r="D64" s="175"/>
      <c r="E64" s="175">
        <f>'将来負担比率（分子）の構造'!J$43</f>
        <v>3165</v>
      </c>
      <c r="F64" s="175"/>
      <c r="G64" s="175"/>
      <c r="H64" s="175">
        <f>'将来負担比率（分子）の構造'!K$43</f>
        <v>3169</v>
      </c>
      <c r="I64" s="175"/>
      <c r="J64" s="175"/>
      <c r="K64" s="175">
        <f>'将来負担比率（分子）の構造'!L$43</f>
        <v>2829</v>
      </c>
      <c r="L64" s="175"/>
      <c r="M64" s="175"/>
      <c r="N64" s="175">
        <f>'将来負担比率（分子）の構造'!M$43</f>
        <v>2392</v>
      </c>
      <c r="O64" s="175"/>
      <c r="P64" s="175"/>
    </row>
    <row r="65" spans="1:16" x14ac:dyDescent="0.15">
      <c r="A65" s="175" t="s">
        <v>33</v>
      </c>
      <c r="B65" s="175">
        <f>'将来負担比率（分子）の構造'!I$42</f>
        <v>43</v>
      </c>
      <c r="C65" s="175"/>
      <c r="D65" s="175"/>
      <c r="E65" s="175">
        <f>'将来負担比率（分子）の構造'!J$42</f>
        <v>22</v>
      </c>
      <c r="F65" s="175"/>
      <c r="G65" s="175"/>
      <c r="H65" s="175">
        <f>'将来負担比率（分子）の構造'!K$42</f>
        <v>35</v>
      </c>
      <c r="I65" s="175"/>
      <c r="J65" s="175"/>
      <c r="K65" s="175">
        <f>'将来負担比率（分子）の構造'!L$42</f>
        <v>3</v>
      </c>
      <c r="L65" s="175"/>
      <c r="M65" s="175"/>
      <c r="N65" s="175" t="str">
        <f>'将来負担比率（分子）の構造'!M$42</f>
        <v>-</v>
      </c>
      <c r="O65" s="175"/>
      <c r="P65" s="175"/>
    </row>
    <row r="66" spans="1:16" x14ac:dyDescent="0.15">
      <c r="A66" s="175" t="s">
        <v>32</v>
      </c>
      <c r="B66" s="175">
        <f>'将来負担比率（分子）の構造'!I$41</f>
        <v>20591</v>
      </c>
      <c r="C66" s="175"/>
      <c r="D66" s="175"/>
      <c r="E66" s="175">
        <f>'将来負担比率（分子）の構造'!J$41</f>
        <v>20492</v>
      </c>
      <c r="F66" s="175"/>
      <c r="G66" s="175"/>
      <c r="H66" s="175">
        <f>'将来負担比率（分子）の構造'!K$41</f>
        <v>20414</v>
      </c>
      <c r="I66" s="175"/>
      <c r="J66" s="175"/>
      <c r="K66" s="175">
        <f>'将来負担比率（分子）の構造'!L$41</f>
        <v>19952</v>
      </c>
      <c r="L66" s="175"/>
      <c r="M66" s="175"/>
      <c r="N66" s="175">
        <f>'将来負担比率（分子）の構造'!M$41</f>
        <v>18760</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2405</v>
      </c>
      <c r="C72" s="179">
        <f>基金残高に係る経年分析!G55</f>
        <v>2593</v>
      </c>
      <c r="D72" s="179">
        <f>基金残高に係る経年分析!H55</f>
        <v>2552</v>
      </c>
    </row>
    <row r="73" spans="1:16" x14ac:dyDescent="0.15">
      <c r="A73" s="178" t="s">
        <v>79</v>
      </c>
      <c r="B73" s="179">
        <f>基金残高に係る経年分析!F56</f>
        <v>906</v>
      </c>
      <c r="C73" s="179">
        <f>基金残高に係る経年分析!G56</f>
        <v>856</v>
      </c>
      <c r="D73" s="179">
        <f>基金残高に係る経年分析!H56</f>
        <v>806</v>
      </c>
    </row>
    <row r="74" spans="1:16" x14ac:dyDescent="0.15">
      <c r="A74" s="178" t="s">
        <v>80</v>
      </c>
      <c r="B74" s="179">
        <f>基金残高に係る経年分析!F57</f>
        <v>2389</v>
      </c>
      <c r="C74" s="179">
        <f>基金残高に係る経年分析!G57</f>
        <v>3287</v>
      </c>
      <c r="D74" s="179">
        <f>基金残高に係る経年分析!H57</f>
        <v>4389</v>
      </c>
    </row>
  </sheetData>
  <sheetProtection algorithmName="SHA-512" hashValue="WN6c6ULbvdOuIWF59W6CU8zCE4JM16Ch9ytDR81Y3+SNDx3yTcR9q9MkJlixSesjMI2gLZvykKkkzn1gaHpdaQ==" saltValue="9NEyNpbtKlxozVZsmR2u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13057169</v>
      </c>
      <c r="S5" s="677"/>
      <c r="T5" s="677"/>
      <c r="U5" s="677"/>
      <c r="V5" s="677"/>
      <c r="W5" s="677"/>
      <c r="X5" s="677"/>
      <c r="Y5" s="702"/>
      <c r="Z5" s="715">
        <v>32.200000000000003</v>
      </c>
      <c r="AA5" s="715"/>
      <c r="AB5" s="715"/>
      <c r="AC5" s="715"/>
      <c r="AD5" s="716">
        <v>12068457</v>
      </c>
      <c r="AE5" s="716"/>
      <c r="AF5" s="716"/>
      <c r="AG5" s="716"/>
      <c r="AH5" s="716"/>
      <c r="AI5" s="716"/>
      <c r="AJ5" s="716"/>
      <c r="AK5" s="716"/>
      <c r="AL5" s="703">
        <v>67.3</v>
      </c>
      <c r="AM5" s="685"/>
      <c r="AN5" s="685"/>
      <c r="AO5" s="704"/>
      <c r="AP5" s="679" t="s">
        <v>232</v>
      </c>
      <c r="AQ5" s="680"/>
      <c r="AR5" s="680"/>
      <c r="AS5" s="680"/>
      <c r="AT5" s="680"/>
      <c r="AU5" s="680"/>
      <c r="AV5" s="680"/>
      <c r="AW5" s="680"/>
      <c r="AX5" s="680"/>
      <c r="AY5" s="680"/>
      <c r="AZ5" s="680"/>
      <c r="BA5" s="680"/>
      <c r="BB5" s="680"/>
      <c r="BC5" s="680"/>
      <c r="BD5" s="680"/>
      <c r="BE5" s="680"/>
      <c r="BF5" s="681"/>
      <c r="BG5" s="621">
        <v>12068457</v>
      </c>
      <c r="BH5" s="622"/>
      <c r="BI5" s="622"/>
      <c r="BJ5" s="622"/>
      <c r="BK5" s="622"/>
      <c r="BL5" s="622"/>
      <c r="BM5" s="622"/>
      <c r="BN5" s="623"/>
      <c r="BO5" s="659">
        <v>92.4</v>
      </c>
      <c r="BP5" s="659"/>
      <c r="BQ5" s="659"/>
      <c r="BR5" s="659"/>
      <c r="BS5" s="660">
        <v>80748</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142803</v>
      </c>
      <c r="S6" s="622"/>
      <c r="T6" s="622"/>
      <c r="U6" s="622"/>
      <c r="V6" s="622"/>
      <c r="W6" s="622"/>
      <c r="X6" s="622"/>
      <c r="Y6" s="623"/>
      <c r="Z6" s="659">
        <v>0.4</v>
      </c>
      <c r="AA6" s="659"/>
      <c r="AB6" s="659"/>
      <c r="AC6" s="659"/>
      <c r="AD6" s="660">
        <v>142803</v>
      </c>
      <c r="AE6" s="660"/>
      <c r="AF6" s="660"/>
      <c r="AG6" s="660"/>
      <c r="AH6" s="660"/>
      <c r="AI6" s="660"/>
      <c r="AJ6" s="660"/>
      <c r="AK6" s="660"/>
      <c r="AL6" s="624">
        <v>0.8</v>
      </c>
      <c r="AM6" s="625"/>
      <c r="AN6" s="625"/>
      <c r="AO6" s="661"/>
      <c r="AP6" s="618" t="s">
        <v>237</v>
      </c>
      <c r="AQ6" s="619"/>
      <c r="AR6" s="619"/>
      <c r="AS6" s="619"/>
      <c r="AT6" s="619"/>
      <c r="AU6" s="619"/>
      <c r="AV6" s="619"/>
      <c r="AW6" s="619"/>
      <c r="AX6" s="619"/>
      <c r="AY6" s="619"/>
      <c r="AZ6" s="619"/>
      <c r="BA6" s="619"/>
      <c r="BB6" s="619"/>
      <c r="BC6" s="619"/>
      <c r="BD6" s="619"/>
      <c r="BE6" s="619"/>
      <c r="BF6" s="620"/>
      <c r="BG6" s="621">
        <v>12068457</v>
      </c>
      <c r="BH6" s="622"/>
      <c r="BI6" s="622"/>
      <c r="BJ6" s="622"/>
      <c r="BK6" s="622"/>
      <c r="BL6" s="622"/>
      <c r="BM6" s="622"/>
      <c r="BN6" s="623"/>
      <c r="BO6" s="659">
        <v>92.4</v>
      </c>
      <c r="BP6" s="659"/>
      <c r="BQ6" s="659"/>
      <c r="BR6" s="659"/>
      <c r="BS6" s="660">
        <v>80748</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284941</v>
      </c>
      <c r="CS6" s="622"/>
      <c r="CT6" s="622"/>
      <c r="CU6" s="622"/>
      <c r="CV6" s="622"/>
      <c r="CW6" s="622"/>
      <c r="CX6" s="622"/>
      <c r="CY6" s="623"/>
      <c r="CZ6" s="703">
        <v>0.8</v>
      </c>
      <c r="DA6" s="685"/>
      <c r="DB6" s="685"/>
      <c r="DC6" s="705"/>
      <c r="DD6" s="627" t="s">
        <v>140</v>
      </c>
      <c r="DE6" s="622"/>
      <c r="DF6" s="622"/>
      <c r="DG6" s="622"/>
      <c r="DH6" s="622"/>
      <c r="DI6" s="622"/>
      <c r="DJ6" s="622"/>
      <c r="DK6" s="622"/>
      <c r="DL6" s="622"/>
      <c r="DM6" s="622"/>
      <c r="DN6" s="622"/>
      <c r="DO6" s="622"/>
      <c r="DP6" s="623"/>
      <c r="DQ6" s="627">
        <v>284933</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20026</v>
      </c>
      <c r="S7" s="622"/>
      <c r="T7" s="622"/>
      <c r="U7" s="622"/>
      <c r="V7" s="622"/>
      <c r="W7" s="622"/>
      <c r="X7" s="622"/>
      <c r="Y7" s="623"/>
      <c r="Z7" s="659">
        <v>0</v>
      </c>
      <c r="AA7" s="659"/>
      <c r="AB7" s="659"/>
      <c r="AC7" s="659"/>
      <c r="AD7" s="660">
        <v>20026</v>
      </c>
      <c r="AE7" s="660"/>
      <c r="AF7" s="660"/>
      <c r="AG7" s="660"/>
      <c r="AH7" s="660"/>
      <c r="AI7" s="660"/>
      <c r="AJ7" s="660"/>
      <c r="AK7" s="660"/>
      <c r="AL7" s="624">
        <v>0.1</v>
      </c>
      <c r="AM7" s="625"/>
      <c r="AN7" s="625"/>
      <c r="AO7" s="661"/>
      <c r="AP7" s="618" t="s">
        <v>240</v>
      </c>
      <c r="AQ7" s="619"/>
      <c r="AR7" s="619"/>
      <c r="AS7" s="619"/>
      <c r="AT7" s="619"/>
      <c r="AU7" s="619"/>
      <c r="AV7" s="619"/>
      <c r="AW7" s="619"/>
      <c r="AX7" s="619"/>
      <c r="AY7" s="619"/>
      <c r="AZ7" s="619"/>
      <c r="BA7" s="619"/>
      <c r="BB7" s="619"/>
      <c r="BC7" s="619"/>
      <c r="BD7" s="619"/>
      <c r="BE7" s="619"/>
      <c r="BF7" s="620"/>
      <c r="BG7" s="621">
        <v>6076376</v>
      </c>
      <c r="BH7" s="622"/>
      <c r="BI7" s="622"/>
      <c r="BJ7" s="622"/>
      <c r="BK7" s="622"/>
      <c r="BL7" s="622"/>
      <c r="BM7" s="622"/>
      <c r="BN7" s="623"/>
      <c r="BO7" s="659">
        <v>46.5</v>
      </c>
      <c r="BP7" s="659"/>
      <c r="BQ7" s="659"/>
      <c r="BR7" s="659"/>
      <c r="BS7" s="660">
        <v>80748</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6030048</v>
      </c>
      <c r="CS7" s="622"/>
      <c r="CT7" s="622"/>
      <c r="CU7" s="622"/>
      <c r="CV7" s="622"/>
      <c r="CW7" s="622"/>
      <c r="CX7" s="622"/>
      <c r="CY7" s="623"/>
      <c r="CZ7" s="659">
        <v>16</v>
      </c>
      <c r="DA7" s="659"/>
      <c r="DB7" s="659"/>
      <c r="DC7" s="659"/>
      <c r="DD7" s="627">
        <v>540646</v>
      </c>
      <c r="DE7" s="622"/>
      <c r="DF7" s="622"/>
      <c r="DG7" s="622"/>
      <c r="DH7" s="622"/>
      <c r="DI7" s="622"/>
      <c r="DJ7" s="622"/>
      <c r="DK7" s="622"/>
      <c r="DL7" s="622"/>
      <c r="DM7" s="622"/>
      <c r="DN7" s="622"/>
      <c r="DO7" s="622"/>
      <c r="DP7" s="623"/>
      <c r="DQ7" s="627">
        <v>5644130</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106341</v>
      </c>
      <c r="S8" s="622"/>
      <c r="T8" s="622"/>
      <c r="U8" s="622"/>
      <c r="V8" s="622"/>
      <c r="W8" s="622"/>
      <c r="X8" s="622"/>
      <c r="Y8" s="623"/>
      <c r="Z8" s="659">
        <v>0.3</v>
      </c>
      <c r="AA8" s="659"/>
      <c r="AB8" s="659"/>
      <c r="AC8" s="659"/>
      <c r="AD8" s="660">
        <v>106341</v>
      </c>
      <c r="AE8" s="660"/>
      <c r="AF8" s="660"/>
      <c r="AG8" s="660"/>
      <c r="AH8" s="660"/>
      <c r="AI8" s="660"/>
      <c r="AJ8" s="660"/>
      <c r="AK8" s="660"/>
      <c r="AL8" s="624">
        <v>0.6</v>
      </c>
      <c r="AM8" s="625"/>
      <c r="AN8" s="625"/>
      <c r="AO8" s="661"/>
      <c r="AP8" s="618" t="s">
        <v>243</v>
      </c>
      <c r="AQ8" s="619"/>
      <c r="AR8" s="619"/>
      <c r="AS8" s="619"/>
      <c r="AT8" s="619"/>
      <c r="AU8" s="619"/>
      <c r="AV8" s="619"/>
      <c r="AW8" s="619"/>
      <c r="AX8" s="619"/>
      <c r="AY8" s="619"/>
      <c r="AZ8" s="619"/>
      <c r="BA8" s="619"/>
      <c r="BB8" s="619"/>
      <c r="BC8" s="619"/>
      <c r="BD8" s="619"/>
      <c r="BE8" s="619"/>
      <c r="BF8" s="620"/>
      <c r="BG8" s="621">
        <v>150502</v>
      </c>
      <c r="BH8" s="622"/>
      <c r="BI8" s="622"/>
      <c r="BJ8" s="622"/>
      <c r="BK8" s="622"/>
      <c r="BL8" s="622"/>
      <c r="BM8" s="622"/>
      <c r="BN8" s="623"/>
      <c r="BO8" s="659">
        <v>1.2</v>
      </c>
      <c r="BP8" s="659"/>
      <c r="BQ8" s="659"/>
      <c r="BR8" s="659"/>
      <c r="BS8" s="660" t="s">
        <v>140</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19073592</v>
      </c>
      <c r="CS8" s="622"/>
      <c r="CT8" s="622"/>
      <c r="CU8" s="622"/>
      <c r="CV8" s="622"/>
      <c r="CW8" s="622"/>
      <c r="CX8" s="622"/>
      <c r="CY8" s="623"/>
      <c r="CZ8" s="659">
        <v>50.8</v>
      </c>
      <c r="DA8" s="659"/>
      <c r="DB8" s="659"/>
      <c r="DC8" s="659"/>
      <c r="DD8" s="627">
        <v>275564</v>
      </c>
      <c r="DE8" s="622"/>
      <c r="DF8" s="622"/>
      <c r="DG8" s="622"/>
      <c r="DH8" s="622"/>
      <c r="DI8" s="622"/>
      <c r="DJ8" s="622"/>
      <c r="DK8" s="622"/>
      <c r="DL8" s="622"/>
      <c r="DM8" s="622"/>
      <c r="DN8" s="622"/>
      <c r="DO8" s="622"/>
      <c r="DP8" s="623"/>
      <c r="DQ8" s="627">
        <v>8469175</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81338</v>
      </c>
      <c r="S9" s="622"/>
      <c r="T9" s="622"/>
      <c r="U9" s="622"/>
      <c r="V9" s="622"/>
      <c r="W9" s="622"/>
      <c r="X9" s="622"/>
      <c r="Y9" s="623"/>
      <c r="Z9" s="659">
        <v>0.2</v>
      </c>
      <c r="AA9" s="659"/>
      <c r="AB9" s="659"/>
      <c r="AC9" s="659"/>
      <c r="AD9" s="660">
        <v>81338</v>
      </c>
      <c r="AE9" s="660"/>
      <c r="AF9" s="660"/>
      <c r="AG9" s="660"/>
      <c r="AH9" s="660"/>
      <c r="AI9" s="660"/>
      <c r="AJ9" s="660"/>
      <c r="AK9" s="660"/>
      <c r="AL9" s="624">
        <v>0.5</v>
      </c>
      <c r="AM9" s="625"/>
      <c r="AN9" s="625"/>
      <c r="AO9" s="661"/>
      <c r="AP9" s="618" t="s">
        <v>246</v>
      </c>
      <c r="AQ9" s="619"/>
      <c r="AR9" s="619"/>
      <c r="AS9" s="619"/>
      <c r="AT9" s="619"/>
      <c r="AU9" s="619"/>
      <c r="AV9" s="619"/>
      <c r="AW9" s="619"/>
      <c r="AX9" s="619"/>
      <c r="AY9" s="619"/>
      <c r="AZ9" s="619"/>
      <c r="BA9" s="619"/>
      <c r="BB9" s="619"/>
      <c r="BC9" s="619"/>
      <c r="BD9" s="619"/>
      <c r="BE9" s="619"/>
      <c r="BF9" s="620"/>
      <c r="BG9" s="621">
        <v>5342381</v>
      </c>
      <c r="BH9" s="622"/>
      <c r="BI9" s="622"/>
      <c r="BJ9" s="622"/>
      <c r="BK9" s="622"/>
      <c r="BL9" s="622"/>
      <c r="BM9" s="622"/>
      <c r="BN9" s="623"/>
      <c r="BO9" s="659">
        <v>40.9</v>
      </c>
      <c r="BP9" s="659"/>
      <c r="BQ9" s="659"/>
      <c r="BR9" s="659"/>
      <c r="BS9" s="660" t="s">
        <v>247</v>
      </c>
      <c r="BT9" s="660"/>
      <c r="BU9" s="660"/>
      <c r="BV9" s="660"/>
      <c r="BW9" s="660"/>
      <c r="BX9" s="660"/>
      <c r="BY9" s="660"/>
      <c r="BZ9" s="660"/>
      <c r="CA9" s="660"/>
      <c r="CB9" s="698"/>
      <c r="CD9" s="618" t="s">
        <v>248</v>
      </c>
      <c r="CE9" s="619"/>
      <c r="CF9" s="619"/>
      <c r="CG9" s="619"/>
      <c r="CH9" s="619"/>
      <c r="CI9" s="619"/>
      <c r="CJ9" s="619"/>
      <c r="CK9" s="619"/>
      <c r="CL9" s="619"/>
      <c r="CM9" s="619"/>
      <c r="CN9" s="619"/>
      <c r="CO9" s="619"/>
      <c r="CP9" s="619"/>
      <c r="CQ9" s="620"/>
      <c r="CR9" s="621">
        <v>3537276</v>
      </c>
      <c r="CS9" s="622"/>
      <c r="CT9" s="622"/>
      <c r="CU9" s="622"/>
      <c r="CV9" s="622"/>
      <c r="CW9" s="622"/>
      <c r="CX9" s="622"/>
      <c r="CY9" s="623"/>
      <c r="CZ9" s="659">
        <v>9.4</v>
      </c>
      <c r="DA9" s="659"/>
      <c r="DB9" s="659"/>
      <c r="DC9" s="659"/>
      <c r="DD9" s="627">
        <v>23394</v>
      </c>
      <c r="DE9" s="622"/>
      <c r="DF9" s="622"/>
      <c r="DG9" s="622"/>
      <c r="DH9" s="622"/>
      <c r="DI9" s="622"/>
      <c r="DJ9" s="622"/>
      <c r="DK9" s="622"/>
      <c r="DL9" s="622"/>
      <c r="DM9" s="622"/>
      <c r="DN9" s="622"/>
      <c r="DO9" s="622"/>
      <c r="DP9" s="623"/>
      <c r="DQ9" s="627">
        <v>2109055</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140</v>
      </c>
      <c r="AA10" s="659"/>
      <c r="AB10" s="659"/>
      <c r="AC10" s="659"/>
      <c r="AD10" s="660" t="s">
        <v>140</v>
      </c>
      <c r="AE10" s="660"/>
      <c r="AF10" s="660"/>
      <c r="AG10" s="660"/>
      <c r="AH10" s="660"/>
      <c r="AI10" s="660"/>
      <c r="AJ10" s="660"/>
      <c r="AK10" s="660"/>
      <c r="AL10" s="624" t="s">
        <v>140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205391</v>
      </c>
      <c r="BH10" s="622"/>
      <c r="BI10" s="622"/>
      <c r="BJ10" s="622"/>
      <c r="BK10" s="622"/>
      <c r="BL10" s="622"/>
      <c r="BM10" s="622"/>
      <c r="BN10" s="623"/>
      <c r="BO10" s="659">
        <v>1.6</v>
      </c>
      <c r="BP10" s="659"/>
      <c r="BQ10" s="659"/>
      <c r="BR10" s="659"/>
      <c r="BS10" s="660" t="s">
        <v>140</v>
      </c>
      <c r="BT10" s="660"/>
      <c r="BU10" s="660"/>
      <c r="BV10" s="660"/>
      <c r="BW10" s="660"/>
      <c r="BX10" s="660"/>
      <c r="BY10" s="660"/>
      <c r="BZ10" s="660"/>
      <c r="CA10" s="660"/>
      <c r="CB10" s="698"/>
      <c r="CD10" s="618" t="s">
        <v>251</v>
      </c>
      <c r="CE10" s="619"/>
      <c r="CF10" s="619"/>
      <c r="CG10" s="619"/>
      <c r="CH10" s="619"/>
      <c r="CI10" s="619"/>
      <c r="CJ10" s="619"/>
      <c r="CK10" s="619"/>
      <c r="CL10" s="619"/>
      <c r="CM10" s="619"/>
      <c r="CN10" s="619"/>
      <c r="CO10" s="619"/>
      <c r="CP10" s="619"/>
      <c r="CQ10" s="620"/>
      <c r="CR10" s="621">
        <v>39698</v>
      </c>
      <c r="CS10" s="622"/>
      <c r="CT10" s="622"/>
      <c r="CU10" s="622"/>
      <c r="CV10" s="622"/>
      <c r="CW10" s="622"/>
      <c r="CX10" s="622"/>
      <c r="CY10" s="623"/>
      <c r="CZ10" s="659">
        <v>0.1</v>
      </c>
      <c r="DA10" s="659"/>
      <c r="DB10" s="659"/>
      <c r="DC10" s="659"/>
      <c r="DD10" s="627" t="s">
        <v>140</v>
      </c>
      <c r="DE10" s="622"/>
      <c r="DF10" s="622"/>
      <c r="DG10" s="622"/>
      <c r="DH10" s="622"/>
      <c r="DI10" s="622"/>
      <c r="DJ10" s="622"/>
      <c r="DK10" s="622"/>
      <c r="DL10" s="622"/>
      <c r="DM10" s="622"/>
      <c r="DN10" s="622"/>
      <c r="DO10" s="622"/>
      <c r="DP10" s="623"/>
      <c r="DQ10" s="627">
        <v>24964</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1947537</v>
      </c>
      <c r="S11" s="622"/>
      <c r="T11" s="622"/>
      <c r="U11" s="622"/>
      <c r="V11" s="622"/>
      <c r="W11" s="622"/>
      <c r="X11" s="622"/>
      <c r="Y11" s="623"/>
      <c r="Z11" s="624">
        <v>4.8</v>
      </c>
      <c r="AA11" s="625"/>
      <c r="AB11" s="625"/>
      <c r="AC11" s="626"/>
      <c r="AD11" s="627">
        <v>1947537</v>
      </c>
      <c r="AE11" s="622"/>
      <c r="AF11" s="622"/>
      <c r="AG11" s="622"/>
      <c r="AH11" s="622"/>
      <c r="AI11" s="622"/>
      <c r="AJ11" s="622"/>
      <c r="AK11" s="623"/>
      <c r="AL11" s="624">
        <v>10.9</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378102</v>
      </c>
      <c r="BH11" s="622"/>
      <c r="BI11" s="622"/>
      <c r="BJ11" s="622"/>
      <c r="BK11" s="622"/>
      <c r="BL11" s="622"/>
      <c r="BM11" s="622"/>
      <c r="BN11" s="623"/>
      <c r="BO11" s="659">
        <v>2.9</v>
      </c>
      <c r="BP11" s="659"/>
      <c r="BQ11" s="659"/>
      <c r="BR11" s="659"/>
      <c r="BS11" s="660">
        <v>80748</v>
      </c>
      <c r="BT11" s="660"/>
      <c r="BU11" s="660"/>
      <c r="BV11" s="660"/>
      <c r="BW11" s="660"/>
      <c r="BX11" s="660"/>
      <c r="BY11" s="660"/>
      <c r="BZ11" s="660"/>
      <c r="CA11" s="660"/>
      <c r="CB11" s="698"/>
      <c r="CD11" s="618" t="s">
        <v>254</v>
      </c>
      <c r="CE11" s="619"/>
      <c r="CF11" s="619"/>
      <c r="CG11" s="619"/>
      <c r="CH11" s="619"/>
      <c r="CI11" s="619"/>
      <c r="CJ11" s="619"/>
      <c r="CK11" s="619"/>
      <c r="CL11" s="619"/>
      <c r="CM11" s="619"/>
      <c r="CN11" s="619"/>
      <c r="CO11" s="619"/>
      <c r="CP11" s="619"/>
      <c r="CQ11" s="620"/>
      <c r="CR11" s="621">
        <v>40791</v>
      </c>
      <c r="CS11" s="622"/>
      <c r="CT11" s="622"/>
      <c r="CU11" s="622"/>
      <c r="CV11" s="622"/>
      <c r="CW11" s="622"/>
      <c r="CX11" s="622"/>
      <c r="CY11" s="623"/>
      <c r="CZ11" s="659">
        <v>0.1</v>
      </c>
      <c r="DA11" s="659"/>
      <c r="DB11" s="659"/>
      <c r="DC11" s="659"/>
      <c r="DD11" s="627" t="s">
        <v>247</v>
      </c>
      <c r="DE11" s="622"/>
      <c r="DF11" s="622"/>
      <c r="DG11" s="622"/>
      <c r="DH11" s="622"/>
      <c r="DI11" s="622"/>
      <c r="DJ11" s="622"/>
      <c r="DK11" s="622"/>
      <c r="DL11" s="622"/>
      <c r="DM11" s="622"/>
      <c r="DN11" s="622"/>
      <c r="DO11" s="622"/>
      <c r="DP11" s="623"/>
      <c r="DQ11" s="627">
        <v>36281</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140</v>
      </c>
      <c r="S12" s="622"/>
      <c r="T12" s="622"/>
      <c r="U12" s="622"/>
      <c r="V12" s="622"/>
      <c r="W12" s="622"/>
      <c r="X12" s="622"/>
      <c r="Y12" s="623"/>
      <c r="Z12" s="659" t="s">
        <v>140</v>
      </c>
      <c r="AA12" s="659"/>
      <c r="AB12" s="659"/>
      <c r="AC12" s="659"/>
      <c r="AD12" s="660" t="s">
        <v>140</v>
      </c>
      <c r="AE12" s="660"/>
      <c r="AF12" s="660"/>
      <c r="AG12" s="660"/>
      <c r="AH12" s="660"/>
      <c r="AI12" s="660"/>
      <c r="AJ12" s="660"/>
      <c r="AK12" s="660"/>
      <c r="AL12" s="624" t="s">
        <v>140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5272662</v>
      </c>
      <c r="BH12" s="622"/>
      <c r="BI12" s="622"/>
      <c r="BJ12" s="622"/>
      <c r="BK12" s="622"/>
      <c r="BL12" s="622"/>
      <c r="BM12" s="622"/>
      <c r="BN12" s="623"/>
      <c r="BO12" s="659">
        <v>40.4</v>
      </c>
      <c r="BP12" s="659"/>
      <c r="BQ12" s="659"/>
      <c r="BR12" s="659"/>
      <c r="BS12" s="660" t="s">
        <v>140</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542883</v>
      </c>
      <c r="CS12" s="622"/>
      <c r="CT12" s="622"/>
      <c r="CU12" s="622"/>
      <c r="CV12" s="622"/>
      <c r="CW12" s="622"/>
      <c r="CX12" s="622"/>
      <c r="CY12" s="623"/>
      <c r="CZ12" s="659">
        <v>1.4</v>
      </c>
      <c r="DA12" s="659"/>
      <c r="DB12" s="659"/>
      <c r="DC12" s="659"/>
      <c r="DD12" s="627">
        <v>500</v>
      </c>
      <c r="DE12" s="622"/>
      <c r="DF12" s="622"/>
      <c r="DG12" s="622"/>
      <c r="DH12" s="622"/>
      <c r="DI12" s="622"/>
      <c r="DJ12" s="622"/>
      <c r="DK12" s="622"/>
      <c r="DL12" s="622"/>
      <c r="DM12" s="622"/>
      <c r="DN12" s="622"/>
      <c r="DO12" s="622"/>
      <c r="DP12" s="623"/>
      <c r="DQ12" s="627">
        <v>435282</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247</v>
      </c>
      <c r="AA13" s="659"/>
      <c r="AB13" s="659"/>
      <c r="AC13" s="659"/>
      <c r="AD13" s="660" t="s">
        <v>140</v>
      </c>
      <c r="AE13" s="660"/>
      <c r="AF13" s="660"/>
      <c r="AG13" s="660"/>
      <c r="AH13" s="660"/>
      <c r="AI13" s="660"/>
      <c r="AJ13" s="660"/>
      <c r="AK13" s="660"/>
      <c r="AL13" s="624" t="s">
        <v>247</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4754713</v>
      </c>
      <c r="BH13" s="622"/>
      <c r="BI13" s="622"/>
      <c r="BJ13" s="622"/>
      <c r="BK13" s="622"/>
      <c r="BL13" s="622"/>
      <c r="BM13" s="622"/>
      <c r="BN13" s="623"/>
      <c r="BO13" s="659">
        <v>36.4</v>
      </c>
      <c r="BP13" s="659"/>
      <c r="BQ13" s="659"/>
      <c r="BR13" s="659"/>
      <c r="BS13" s="660" t="s">
        <v>140</v>
      </c>
      <c r="BT13" s="660"/>
      <c r="BU13" s="660"/>
      <c r="BV13" s="660"/>
      <c r="BW13" s="660"/>
      <c r="BX13" s="660"/>
      <c r="BY13" s="660"/>
      <c r="BZ13" s="660"/>
      <c r="CA13" s="660"/>
      <c r="CB13" s="698"/>
      <c r="CD13" s="618" t="s">
        <v>260</v>
      </c>
      <c r="CE13" s="619"/>
      <c r="CF13" s="619"/>
      <c r="CG13" s="619"/>
      <c r="CH13" s="619"/>
      <c r="CI13" s="619"/>
      <c r="CJ13" s="619"/>
      <c r="CK13" s="619"/>
      <c r="CL13" s="619"/>
      <c r="CM13" s="619"/>
      <c r="CN13" s="619"/>
      <c r="CO13" s="619"/>
      <c r="CP13" s="619"/>
      <c r="CQ13" s="620"/>
      <c r="CR13" s="621">
        <v>1764758</v>
      </c>
      <c r="CS13" s="622"/>
      <c r="CT13" s="622"/>
      <c r="CU13" s="622"/>
      <c r="CV13" s="622"/>
      <c r="CW13" s="622"/>
      <c r="CX13" s="622"/>
      <c r="CY13" s="623"/>
      <c r="CZ13" s="659">
        <v>4.7</v>
      </c>
      <c r="DA13" s="659"/>
      <c r="DB13" s="659"/>
      <c r="DC13" s="659"/>
      <c r="DD13" s="627">
        <v>548851</v>
      </c>
      <c r="DE13" s="622"/>
      <c r="DF13" s="622"/>
      <c r="DG13" s="622"/>
      <c r="DH13" s="622"/>
      <c r="DI13" s="622"/>
      <c r="DJ13" s="622"/>
      <c r="DK13" s="622"/>
      <c r="DL13" s="622"/>
      <c r="DM13" s="622"/>
      <c r="DN13" s="622"/>
      <c r="DO13" s="622"/>
      <c r="DP13" s="623"/>
      <c r="DQ13" s="627">
        <v>1293522</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7</v>
      </c>
      <c r="S14" s="622"/>
      <c r="T14" s="622"/>
      <c r="U14" s="622"/>
      <c r="V14" s="622"/>
      <c r="W14" s="622"/>
      <c r="X14" s="622"/>
      <c r="Y14" s="623"/>
      <c r="Z14" s="659">
        <v>0</v>
      </c>
      <c r="AA14" s="659"/>
      <c r="AB14" s="659"/>
      <c r="AC14" s="659"/>
      <c r="AD14" s="660">
        <v>7</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129497</v>
      </c>
      <c r="BH14" s="622"/>
      <c r="BI14" s="622"/>
      <c r="BJ14" s="622"/>
      <c r="BK14" s="622"/>
      <c r="BL14" s="622"/>
      <c r="BM14" s="622"/>
      <c r="BN14" s="623"/>
      <c r="BO14" s="659">
        <v>1</v>
      </c>
      <c r="BP14" s="659"/>
      <c r="BQ14" s="659"/>
      <c r="BR14" s="659"/>
      <c r="BS14" s="660" t="s">
        <v>247</v>
      </c>
      <c r="BT14" s="660"/>
      <c r="BU14" s="660"/>
      <c r="BV14" s="660"/>
      <c r="BW14" s="660"/>
      <c r="BX14" s="660"/>
      <c r="BY14" s="660"/>
      <c r="BZ14" s="660"/>
      <c r="CA14" s="660"/>
      <c r="CB14" s="698"/>
      <c r="CD14" s="618" t="s">
        <v>263</v>
      </c>
      <c r="CE14" s="619"/>
      <c r="CF14" s="619"/>
      <c r="CG14" s="619"/>
      <c r="CH14" s="619"/>
      <c r="CI14" s="619"/>
      <c r="CJ14" s="619"/>
      <c r="CK14" s="619"/>
      <c r="CL14" s="619"/>
      <c r="CM14" s="619"/>
      <c r="CN14" s="619"/>
      <c r="CO14" s="619"/>
      <c r="CP14" s="619"/>
      <c r="CQ14" s="620"/>
      <c r="CR14" s="621">
        <v>1139272</v>
      </c>
      <c r="CS14" s="622"/>
      <c r="CT14" s="622"/>
      <c r="CU14" s="622"/>
      <c r="CV14" s="622"/>
      <c r="CW14" s="622"/>
      <c r="CX14" s="622"/>
      <c r="CY14" s="623"/>
      <c r="CZ14" s="659">
        <v>3</v>
      </c>
      <c r="DA14" s="659"/>
      <c r="DB14" s="659"/>
      <c r="DC14" s="659"/>
      <c r="DD14" s="627">
        <v>4021</v>
      </c>
      <c r="DE14" s="622"/>
      <c r="DF14" s="622"/>
      <c r="DG14" s="622"/>
      <c r="DH14" s="622"/>
      <c r="DI14" s="622"/>
      <c r="DJ14" s="622"/>
      <c r="DK14" s="622"/>
      <c r="DL14" s="622"/>
      <c r="DM14" s="622"/>
      <c r="DN14" s="622"/>
      <c r="DO14" s="622"/>
      <c r="DP14" s="623"/>
      <c r="DQ14" s="627">
        <v>604438</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247</v>
      </c>
      <c r="AA15" s="659"/>
      <c r="AB15" s="659"/>
      <c r="AC15" s="659"/>
      <c r="AD15" s="660" t="s">
        <v>140</v>
      </c>
      <c r="AE15" s="660"/>
      <c r="AF15" s="660"/>
      <c r="AG15" s="660"/>
      <c r="AH15" s="660"/>
      <c r="AI15" s="660"/>
      <c r="AJ15" s="660"/>
      <c r="AK15" s="660"/>
      <c r="AL15" s="624" t="s">
        <v>140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589922</v>
      </c>
      <c r="BH15" s="622"/>
      <c r="BI15" s="622"/>
      <c r="BJ15" s="622"/>
      <c r="BK15" s="622"/>
      <c r="BL15" s="622"/>
      <c r="BM15" s="622"/>
      <c r="BN15" s="623"/>
      <c r="BO15" s="659">
        <v>4.5</v>
      </c>
      <c r="BP15" s="659"/>
      <c r="BQ15" s="659"/>
      <c r="BR15" s="659"/>
      <c r="BS15" s="660" t="s">
        <v>140</v>
      </c>
      <c r="BT15" s="660"/>
      <c r="BU15" s="660"/>
      <c r="BV15" s="660"/>
      <c r="BW15" s="660"/>
      <c r="BX15" s="660"/>
      <c r="BY15" s="660"/>
      <c r="BZ15" s="660"/>
      <c r="CA15" s="660"/>
      <c r="CB15" s="698"/>
      <c r="CD15" s="618" t="s">
        <v>266</v>
      </c>
      <c r="CE15" s="619"/>
      <c r="CF15" s="619"/>
      <c r="CG15" s="619"/>
      <c r="CH15" s="619"/>
      <c r="CI15" s="619"/>
      <c r="CJ15" s="619"/>
      <c r="CK15" s="619"/>
      <c r="CL15" s="619"/>
      <c r="CM15" s="619"/>
      <c r="CN15" s="619"/>
      <c r="CO15" s="619"/>
      <c r="CP15" s="619"/>
      <c r="CQ15" s="620"/>
      <c r="CR15" s="621">
        <v>3336130</v>
      </c>
      <c r="CS15" s="622"/>
      <c r="CT15" s="622"/>
      <c r="CU15" s="622"/>
      <c r="CV15" s="622"/>
      <c r="CW15" s="622"/>
      <c r="CX15" s="622"/>
      <c r="CY15" s="623"/>
      <c r="CZ15" s="659">
        <v>8.9</v>
      </c>
      <c r="DA15" s="659"/>
      <c r="DB15" s="659"/>
      <c r="DC15" s="659"/>
      <c r="DD15" s="627">
        <v>357645</v>
      </c>
      <c r="DE15" s="622"/>
      <c r="DF15" s="622"/>
      <c r="DG15" s="622"/>
      <c r="DH15" s="622"/>
      <c r="DI15" s="622"/>
      <c r="DJ15" s="622"/>
      <c r="DK15" s="622"/>
      <c r="DL15" s="622"/>
      <c r="DM15" s="622"/>
      <c r="DN15" s="622"/>
      <c r="DO15" s="622"/>
      <c r="DP15" s="623"/>
      <c r="DQ15" s="627">
        <v>2552541</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36678</v>
      </c>
      <c r="S16" s="622"/>
      <c r="T16" s="622"/>
      <c r="U16" s="622"/>
      <c r="V16" s="622"/>
      <c r="W16" s="622"/>
      <c r="X16" s="622"/>
      <c r="Y16" s="623"/>
      <c r="Z16" s="659">
        <v>0.1</v>
      </c>
      <c r="AA16" s="659"/>
      <c r="AB16" s="659"/>
      <c r="AC16" s="659"/>
      <c r="AD16" s="660">
        <v>36678</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247</v>
      </c>
      <c r="BH16" s="622"/>
      <c r="BI16" s="622"/>
      <c r="BJ16" s="622"/>
      <c r="BK16" s="622"/>
      <c r="BL16" s="622"/>
      <c r="BM16" s="622"/>
      <c r="BN16" s="623"/>
      <c r="BO16" s="659" t="s">
        <v>247</v>
      </c>
      <c r="BP16" s="659"/>
      <c r="BQ16" s="659"/>
      <c r="BR16" s="659"/>
      <c r="BS16" s="660" t="s">
        <v>247</v>
      </c>
      <c r="BT16" s="660"/>
      <c r="BU16" s="660"/>
      <c r="BV16" s="660"/>
      <c r="BW16" s="660"/>
      <c r="BX16" s="660"/>
      <c r="BY16" s="660"/>
      <c r="BZ16" s="660"/>
      <c r="CA16" s="660"/>
      <c r="CB16" s="698"/>
      <c r="CD16" s="618" t="s">
        <v>269</v>
      </c>
      <c r="CE16" s="619"/>
      <c r="CF16" s="619"/>
      <c r="CG16" s="619"/>
      <c r="CH16" s="619"/>
      <c r="CI16" s="619"/>
      <c r="CJ16" s="619"/>
      <c r="CK16" s="619"/>
      <c r="CL16" s="619"/>
      <c r="CM16" s="619"/>
      <c r="CN16" s="619"/>
      <c r="CO16" s="619"/>
      <c r="CP16" s="619"/>
      <c r="CQ16" s="620"/>
      <c r="CR16" s="621" t="s">
        <v>247</v>
      </c>
      <c r="CS16" s="622"/>
      <c r="CT16" s="622"/>
      <c r="CU16" s="622"/>
      <c r="CV16" s="622"/>
      <c r="CW16" s="622"/>
      <c r="CX16" s="622"/>
      <c r="CY16" s="623"/>
      <c r="CZ16" s="659" t="s">
        <v>247</v>
      </c>
      <c r="DA16" s="659"/>
      <c r="DB16" s="659"/>
      <c r="DC16" s="659"/>
      <c r="DD16" s="627" t="s">
        <v>247</v>
      </c>
      <c r="DE16" s="622"/>
      <c r="DF16" s="622"/>
      <c r="DG16" s="622"/>
      <c r="DH16" s="622"/>
      <c r="DI16" s="622"/>
      <c r="DJ16" s="622"/>
      <c r="DK16" s="622"/>
      <c r="DL16" s="622"/>
      <c r="DM16" s="622"/>
      <c r="DN16" s="622"/>
      <c r="DO16" s="622"/>
      <c r="DP16" s="623"/>
      <c r="DQ16" s="627" t="s">
        <v>247</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202119</v>
      </c>
      <c r="S17" s="622"/>
      <c r="T17" s="622"/>
      <c r="U17" s="622"/>
      <c r="V17" s="622"/>
      <c r="W17" s="622"/>
      <c r="X17" s="622"/>
      <c r="Y17" s="623"/>
      <c r="Z17" s="659">
        <v>0.5</v>
      </c>
      <c r="AA17" s="659"/>
      <c r="AB17" s="659"/>
      <c r="AC17" s="659"/>
      <c r="AD17" s="660">
        <v>202119</v>
      </c>
      <c r="AE17" s="660"/>
      <c r="AF17" s="660"/>
      <c r="AG17" s="660"/>
      <c r="AH17" s="660"/>
      <c r="AI17" s="660"/>
      <c r="AJ17" s="660"/>
      <c r="AK17" s="660"/>
      <c r="AL17" s="624">
        <v>1.1000000000000001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140</v>
      </c>
      <c r="BT17" s="660"/>
      <c r="BU17" s="660"/>
      <c r="BV17" s="660"/>
      <c r="BW17" s="660"/>
      <c r="BX17" s="660"/>
      <c r="BY17" s="660"/>
      <c r="BZ17" s="660"/>
      <c r="CA17" s="660"/>
      <c r="CB17" s="698"/>
      <c r="CD17" s="618" t="s">
        <v>272</v>
      </c>
      <c r="CE17" s="619"/>
      <c r="CF17" s="619"/>
      <c r="CG17" s="619"/>
      <c r="CH17" s="619"/>
      <c r="CI17" s="619"/>
      <c r="CJ17" s="619"/>
      <c r="CK17" s="619"/>
      <c r="CL17" s="619"/>
      <c r="CM17" s="619"/>
      <c r="CN17" s="619"/>
      <c r="CO17" s="619"/>
      <c r="CP17" s="619"/>
      <c r="CQ17" s="620"/>
      <c r="CR17" s="621">
        <v>1789701</v>
      </c>
      <c r="CS17" s="622"/>
      <c r="CT17" s="622"/>
      <c r="CU17" s="622"/>
      <c r="CV17" s="622"/>
      <c r="CW17" s="622"/>
      <c r="CX17" s="622"/>
      <c r="CY17" s="623"/>
      <c r="CZ17" s="659">
        <v>4.8</v>
      </c>
      <c r="DA17" s="659"/>
      <c r="DB17" s="659"/>
      <c r="DC17" s="659"/>
      <c r="DD17" s="627" t="s">
        <v>140</v>
      </c>
      <c r="DE17" s="622"/>
      <c r="DF17" s="622"/>
      <c r="DG17" s="622"/>
      <c r="DH17" s="622"/>
      <c r="DI17" s="622"/>
      <c r="DJ17" s="622"/>
      <c r="DK17" s="622"/>
      <c r="DL17" s="622"/>
      <c r="DM17" s="622"/>
      <c r="DN17" s="622"/>
      <c r="DO17" s="622"/>
      <c r="DP17" s="623"/>
      <c r="DQ17" s="627">
        <v>1789701</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107577</v>
      </c>
      <c r="S18" s="622"/>
      <c r="T18" s="622"/>
      <c r="U18" s="622"/>
      <c r="V18" s="622"/>
      <c r="W18" s="622"/>
      <c r="X18" s="622"/>
      <c r="Y18" s="623"/>
      <c r="Z18" s="659">
        <v>0.3</v>
      </c>
      <c r="AA18" s="659"/>
      <c r="AB18" s="659"/>
      <c r="AC18" s="659"/>
      <c r="AD18" s="660">
        <v>107577</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140</v>
      </c>
      <c r="BP18" s="659"/>
      <c r="BQ18" s="659"/>
      <c r="BR18" s="659"/>
      <c r="BS18" s="660" t="s">
        <v>247</v>
      </c>
      <c r="BT18" s="660"/>
      <c r="BU18" s="660"/>
      <c r="BV18" s="660"/>
      <c r="BW18" s="660"/>
      <c r="BX18" s="660"/>
      <c r="BY18" s="660"/>
      <c r="BZ18" s="660"/>
      <c r="CA18" s="660"/>
      <c r="CB18" s="698"/>
      <c r="CD18" s="618" t="s">
        <v>275</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247</v>
      </c>
      <c r="DA18" s="659"/>
      <c r="DB18" s="659"/>
      <c r="DC18" s="659"/>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107380</v>
      </c>
      <c r="S19" s="622"/>
      <c r="T19" s="622"/>
      <c r="U19" s="622"/>
      <c r="V19" s="622"/>
      <c r="W19" s="622"/>
      <c r="X19" s="622"/>
      <c r="Y19" s="623"/>
      <c r="Z19" s="659">
        <v>0.3</v>
      </c>
      <c r="AA19" s="659"/>
      <c r="AB19" s="659"/>
      <c r="AC19" s="659"/>
      <c r="AD19" s="660">
        <v>107380</v>
      </c>
      <c r="AE19" s="660"/>
      <c r="AF19" s="660"/>
      <c r="AG19" s="660"/>
      <c r="AH19" s="660"/>
      <c r="AI19" s="660"/>
      <c r="AJ19" s="660"/>
      <c r="AK19" s="660"/>
      <c r="AL19" s="624">
        <v>0.6</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988712</v>
      </c>
      <c r="BH19" s="622"/>
      <c r="BI19" s="622"/>
      <c r="BJ19" s="622"/>
      <c r="BK19" s="622"/>
      <c r="BL19" s="622"/>
      <c r="BM19" s="622"/>
      <c r="BN19" s="623"/>
      <c r="BO19" s="659">
        <v>7.6</v>
      </c>
      <c r="BP19" s="659"/>
      <c r="BQ19" s="659"/>
      <c r="BR19" s="659"/>
      <c r="BS19" s="660" t="s">
        <v>247</v>
      </c>
      <c r="BT19" s="660"/>
      <c r="BU19" s="660"/>
      <c r="BV19" s="660"/>
      <c r="BW19" s="660"/>
      <c r="BX19" s="660"/>
      <c r="BY19" s="660"/>
      <c r="BZ19" s="660"/>
      <c r="CA19" s="660"/>
      <c r="CB19" s="698"/>
      <c r="CD19" s="618" t="s">
        <v>278</v>
      </c>
      <c r="CE19" s="619"/>
      <c r="CF19" s="619"/>
      <c r="CG19" s="619"/>
      <c r="CH19" s="619"/>
      <c r="CI19" s="619"/>
      <c r="CJ19" s="619"/>
      <c r="CK19" s="619"/>
      <c r="CL19" s="619"/>
      <c r="CM19" s="619"/>
      <c r="CN19" s="619"/>
      <c r="CO19" s="619"/>
      <c r="CP19" s="619"/>
      <c r="CQ19" s="620"/>
      <c r="CR19" s="621" t="s">
        <v>247</v>
      </c>
      <c r="CS19" s="622"/>
      <c r="CT19" s="622"/>
      <c r="CU19" s="622"/>
      <c r="CV19" s="622"/>
      <c r="CW19" s="622"/>
      <c r="CX19" s="622"/>
      <c r="CY19" s="623"/>
      <c r="CZ19" s="659" t="s">
        <v>140</v>
      </c>
      <c r="DA19" s="659"/>
      <c r="DB19" s="659"/>
      <c r="DC19" s="659"/>
      <c r="DD19" s="627" t="s">
        <v>247</v>
      </c>
      <c r="DE19" s="622"/>
      <c r="DF19" s="622"/>
      <c r="DG19" s="622"/>
      <c r="DH19" s="622"/>
      <c r="DI19" s="622"/>
      <c r="DJ19" s="622"/>
      <c r="DK19" s="622"/>
      <c r="DL19" s="622"/>
      <c r="DM19" s="622"/>
      <c r="DN19" s="622"/>
      <c r="DO19" s="622"/>
      <c r="DP19" s="623"/>
      <c r="DQ19" s="627" t="s">
        <v>247</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197</v>
      </c>
      <c r="S20" s="622"/>
      <c r="T20" s="622"/>
      <c r="U20" s="622"/>
      <c r="V20" s="622"/>
      <c r="W20" s="622"/>
      <c r="X20" s="622"/>
      <c r="Y20" s="623"/>
      <c r="Z20" s="659">
        <v>0</v>
      </c>
      <c r="AA20" s="659"/>
      <c r="AB20" s="659"/>
      <c r="AC20" s="659"/>
      <c r="AD20" s="660">
        <v>197</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988712</v>
      </c>
      <c r="BH20" s="622"/>
      <c r="BI20" s="622"/>
      <c r="BJ20" s="622"/>
      <c r="BK20" s="622"/>
      <c r="BL20" s="622"/>
      <c r="BM20" s="622"/>
      <c r="BN20" s="623"/>
      <c r="BO20" s="659">
        <v>7.6</v>
      </c>
      <c r="BP20" s="659"/>
      <c r="BQ20" s="659"/>
      <c r="BR20" s="659"/>
      <c r="BS20" s="660" t="s">
        <v>140</v>
      </c>
      <c r="BT20" s="660"/>
      <c r="BU20" s="660"/>
      <c r="BV20" s="660"/>
      <c r="BW20" s="660"/>
      <c r="BX20" s="660"/>
      <c r="BY20" s="660"/>
      <c r="BZ20" s="660"/>
      <c r="CA20" s="660"/>
      <c r="CB20" s="698"/>
      <c r="CD20" s="618" t="s">
        <v>281</v>
      </c>
      <c r="CE20" s="619"/>
      <c r="CF20" s="619"/>
      <c r="CG20" s="619"/>
      <c r="CH20" s="619"/>
      <c r="CI20" s="619"/>
      <c r="CJ20" s="619"/>
      <c r="CK20" s="619"/>
      <c r="CL20" s="619"/>
      <c r="CM20" s="619"/>
      <c r="CN20" s="619"/>
      <c r="CO20" s="619"/>
      <c r="CP20" s="619"/>
      <c r="CQ20" s="620"/>
      <c r="CR20" s="621">
        <v>37579090</v>
      </c>
      <c r="CS20" s="622"/>
      <c r="CT20" s="622"/>
      <c r="CU20" s="622"/>
      <c r="CV20" s="622"/>
      <c r="CW20" s="622"/>
      <c r="CX20" s="622"/>
      <c r="CY20" s="623"/>
      <c r="CZ20" s="659">
        <v>100</v>
      </c>
      <c r="DA20" s="659"/>
      <c r="DB20" s="659"/>
      <c r="DC20" s="659"/>
      <c r="DD20" s="627">
        <v>1750621</v>
      </c>
      <c r="DE20" s="622"/>
      <c r="DF20" s="622"/>
      <c r="DG20" s="622"/>
      <c r="DH20" s="622"/>
      <c r="DI20" s="622"/>
      <c r="DJ20" s="622"/>
      <c r="DK20" s="622"/>
      <c r="DL20" s="622"/>
      <c r="DM20" s="622"/>
      <c r="DN20" s="622"/>
      <c r="DO20" s="622"/>
      <c r="DP20" s="623"/>
      <c r="DQ20" s="627">
        <v>23244022</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3243583</v>
      </c>
      <c r="S21" s="622"/>
      <c r="T21" s="622"/>
      <c r="U21" s="622"/>
      <c r="V21" s="622"/>
      <c r="W21" s="622"/>
      <c r="X21" s="622"/>
      <c r="Y21" s="623"/>
      <c r="Z21" s="659">
        <v>8</v>
      </c>
      <c r="AA21" s="659"/>
      <c r="AB21" s="659"/>
      <c r="AC21" s="659"/>
      <c r="AD21" s="660">
        <v>3107904</v>
      </c>
      <c r="AE21" s="660"/>
      <c r="AF21" s="660"/>
      <c r="AG21" s="660"/>
      <c r="AH21" s="660"/>
      <c r="AI21" s="660"/>
      <c r="AJ21" s="660"/>
      <c r="AK21" s="660"/>
      <c r="AL21" s="624">
        <v>17.3</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t="s">
        <v>140</v>
      </c>
      <c r="BH21" s="622"/>
      <c r="BI21" s="622"/>
      <c r="BJ21" s="622"/>
      <c r="BK21" s="622"/>
      <c r="BL21" s="622"/>
      <c r="BM21" s="622"/>
      <c r="BN21" s="623"/>
      <c r="BO21" s="659" t="s">
        <v>140</v>
      </c>
      <c r="BP21" s="659"/>
      <c r="BQ21" s="659"/>
      <c r="BR21" s="659"/>
      <c r="BS21" s="660" t="s">
        <v>247</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3107904</v>
      </c>
      <c r="S22" s="622"/>
      <c r="T22" s="622"/>
      <c r="U22" s="622"/>
      <c r="V22" s="622"/>
      <c r="W22" s="622"/>
      <c r="X22" s="622"/>
      <c r="Y22" s="623"/>
      <c r="Z22" s="659">
        <v>7.7</v>
      </c>
      <c r="AA22" s="659"/>
      <c r="AB22" s="659"/>
      <c r="AC22" s="659"/>
      <c r="AD22" s="660">
        <v>3107904</v>
      </c>
      <c r="AE22" s="660"/>
      <c r="AF22" s="660"/>
      <c r="AG22" s="660"/>
      <c r="AH22" s="660"/>
      <c r="AI22" s="660"/>
      <c r="AJ22" s="660"/>
      <c r="AK22" s="660"/>
      <c r="AL22" s="624">
        <v>17.3</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247</v>
      </c>
      <c r="BH22" s="622"/>
      <c r="BI22" s="622"/>
      <c r="BJ22" s="622"/>
      <c r="BK22" s="622"/>
      <c r="BL22" s="622"/>
      <c r="BM22" s="622"/>
      <c r="BN22" s="623"/>
      <c r="BO22" s="659" t="s">
        <v>140</v>
      </c>
      <c r="BP22" s="659"/>
      <c r="BQ22" s="659"/>
      <c r="BR22" s="659"/>
      <c r="BS22" s="660" t="s">
        <v>140</v>
      </c>
      <c r="BT22" s="660"/>
      <c r="BU22" s="660"/>
      <c r="BV22" s="660"/>
      <c r="BW22" s="660"/>
      <c r="BX22" s="660"/>
      <c r="BY22" s="660"/>
      <c r="BZ22" s="660"/>
      <c r="CA22" s="660"/>
      <c r="CB22" s="698"/>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135679</v>
      </c>
      <c r="S23" s="622"/>
      <c r="T23" s="622"/>
      <c r="U23" s="622"/>
      <c r="V23" s="622"/>
      <c r="W23" s="622"/>
      <c r="X23" s="622"/>
      <c r="Y23" s="623"/>
      <c r="Z23" s="659">
        <v>0.3</v>
      </c>
      <c r="AA23" s="659"/>
      <c r="AB23" s="659"/>
      <c r="AC23" s="659"/>
      <c r="AD23" s="660" t="s">
        <v>247</v>
      </c>
      <c r="AE23" s="660"/>
      <c r="AF23" s="660"/>
      <c r="AG23" s="660"/>
      <c r="AH23" s="660"/>
      <c r="AI23" s="660"/>
      <c r="AJ23" s="660"/>
      <c r="AK23" s="660"/>
      <c r="AL23" s="624" t="s">
        <v>140</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v>988712</v>
      </c>
      <c r="BH23" s="622"/>
      <c r="BI23" s="622"/>
      <c r="BJ23" s="622"/>
      <c r="BK23" s="622"/>
      <c r="BL23" s="622"/>
      <c r="BM23" s="622"/>
      <c r="BN23" s="623"/>
      <c r="BO23" s="659">
        <v>7.6</v>
      </c>
      <c r="BP23" s="659"/>
      <c r="BQ23" s="659"/>
      <c r="BR23" s="659"/>
      <c r="BS23" s="660" t="s">
        <v>247</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59" t="s">
        <v>247</v>
      </c>
      <c r="AA24" s="659"/>
      <c r="AB24" s="659"/>
      <c r="AC24" s="659"/>
      <c r="AD24" s="660" t="s">
        <v>247</v>
      </c>
      <c r="AE24" s="660"/>
      <c r="AF24" s="660"/>
      <c r="AG24" s="660"/>
      <c r="AH24" s="660"/>
      <c r="AI24" s="660"/>
      <c r="AJ24" s="660"/>
      <c r="AK24" s="660"/>
      <c r="AL24" s="624" t="s">
        <v>140</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247</v>
      </c>
      <c r="BH24" s="622"/>
      <c r="BI24" s="622"/>
      <c r="BJ24" s="622"/>
      <c r="BK24" s="622"/>
      <c r="BL24" s="622"/>
      <c r="BM24" s="622"/>
      <c r="BN24" s="623"/>
      <c r="BO24" s="659" t="s">
        <v>140</v>
      </c>
      <c r="BP24" s="659"/>
      <c r="BQ24" s="659"/>
      <c r="BR24" s="659"/>
      <c r="BS24" s="660" t="s">
        <v>247</v>
      </c>
      <c r="BT24" s="660"/>
      <c r="BU24" s="660"/>
      <c r="BV24" s="660"/>
      <c r="BW24" s="660"/>
      <c r="BX24" s="660"/>
      <c r="BY24" s="660"/>
      <c r="BZ24" s="660"/>
      <c r="CA24" s="660"/>
      <c r="CB24" s="698"/>
      <c r="CD24" s="679" t="s">
        <v>296</v>
      </c>
      <c r="CE24" s="680"/>
      <c r="CF24" s="680"/>
      <c r="CG24" s="680"/>
      <c r="CH24" s="680"/>
      <c r="CI24" s="680"/>
      <c r="CJ24" s="680"/>
      <c r="CK24" s="680"/>
      <c r="CL24" s="680"/>
      <c r="CM24" s="680"/>
      <c r="CN24" s="680"/>
      <c r="CO24" s="680"/>
      <c r="CP24" s="680"/>
      <c r="CQ24" s="681"/>
      <c r="CR24" s="676">
        <v>18958010</v>
      </c>
      <c r="CS24" s="677"/>
      <c r="CT24" s="677"/>
      <c r="CU24" s="677"/>
      <c r="CV24" s="677"/>
      <c r="CW24" s="677"/>
      <c r="CX24" s="677"/>
      <c r="CY24" s="702"/>
      <c r="CZ24" s="703">
        <v>50.4</v>
      </c>
      <c r="DA24" s="685"/>
      <c r="DB24" s="685"/>
      <c r="DC24" s="705"/>
      <c r="DD24" s="701">
        <v>9563294</v>
      </c>
      <c r="DE24" s="677"/>
      <c r="DF24" s="677"/>
      <c r="DG24" s="677"/>
      <c r="DH24" s="677"/>
      <c r="DI24" s="677"/>
      <c r="DJ24" s="677"/>
      <c r="DK24" s="702"/>
      <c r="DL24" s="701">
        <v>9292096</v>
      </c>
      <c r="DM24" s="677"/>
      <c r="DN24" s="677"/>
      <c r="DO24" s="677"/>
      <c r="DP24" s="677"/>
      <c r="DQ24" s="677"/>
      <c r="DR24" s="677"/>
      <c r="DS24" s="677"/>
      <c r="DT24" s="677"/>
      <c r="DU24" s="677"/>
      <c r="DV24" s="702"/>
      <c r="DW24" s="703">
        <v>50.6</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18945178</v>
      </c>
      <c r="S25" s="622"/>
      <c r="T25" s="622"/>
      <c r="U25" s="622"/>
      <c r="V25" s="622"/>
      <c r="W25" s="622"/>
      <c r="X25" s="622"/>
      <c r="Y25" s="623"/>
      <c r="Z25" s="659">
        <v>46.8</v>
      </c>
      <c r="AA25" s="659"/>
      <c r="AB25" s="659"/>
      <c r="AC25" s="659"/>
      <c r="AD25" s="660">
        <v>17820787</v>
      </c>
      <c r="AE25" s="660"/>
      <c r="AF25" s="660"/>
      <c r="AG25" s="660"/>
      <c r="AH25" s="660"/>
      <c r="AI25" s="660"/>
      <c r="AJ25" s="660"/>
      <c r="AK25" s="660"/>
      <c r="AL25" s="624">
        <v>99.4</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140</v>
      </c>
      <c r="BH25" s="622"/>
      <c r="BI25" s="622"/>
      <c r="BJ25" s="622"/>
      <c r="BK25" s="622"/>
      <c r="BL25" s="622"/>
      <c r="BM25" s="622"/>
      <c r="BN25" s="623"/>
      <c r="BO25" s="659" t="s">
        <v>247</v>
      </c>
      <c r="BP25" s="659"/>
      <c r="BQ25" s="659"/>
      <c r="BR25" s="659"/>
      <c r="BS25" s="660" t="s">
        <v>247</v>
      </c>
      <c r="BT25" s="660"/>
      <c r="BU25" s="660"/>
      <c r="BV25" s="660"/>
      <c r="BW25" s="660"/>
      <c r="BX25" s="660"/>
      <c r="BY25" s="660"/>
      <c r="BZ25" s="660"/>
      <c r="CA25" s="660"/>
      <c r="CB25" s="698"/>
      <c r="CD25" s="618" t="s">
        <v>299</v>
      </c>
      <c r="CE25" s="619"/>
      <c r="CF25" s="619"/>
      <c r="CG25" s="619"/>
      <c r="CH25" s="619"/>
      <c r="CI25" s="619"/>
      <c r="CJ25" s="619"/>
      <c r="CK25" s="619"/>
      <c r="CL25" s="619"/>
      <c r="CM25" s="619"/>
      <c r="CN25" s="619"/>
      <c r="CO25" s="619"/>
      <c r="CP25" s="619"/>
      <c r="CQ25" s="620"/>
      <c r="CR25" s="621">
        <v>4611922</v>
      </c>
      <c r="CS25" s="634"/>
      <c r="CT25" s="634"/>
      <c r="CU25" s="634"/>
      <c r="CV25" s="634"/>
      <c r="CW25" s="634"/>
      <c r="CX25" s="634"/>
      <c r="CY25" s="635"/>
      <c r="CZ25" s="624">
        <v>12.3</v>
      </c>
      <c r="DA25" s="636"/>
      <c r="DB25" s="636"/>
      <c r="DC25" s="637"/>
      <c r="DD25" s="627">
        <v>4249955</v>
      </c>
      <c r="DE25" s="634"/>
      <c r="DF25" s="634"/>
      <c r="DG25" s="634"/>
      <c r="DH25" s="634"/>
      <c r="DI25" s="634"/>
      <c r="DJ25" s="634"/>
      <c r="DK25" s="635"/>
      <c r="DL25" s="627">
        <v>4194007</v>
      </c>
      <c r="DM25" s="634"/>
      <c r="DN25" s="634"/>
      <c r="DO25" s="634"/>
      <c r="DP25" s="634"/>
      <c r="DQ25" s="634"/>
      <c r="DR25" s="634"/>
      <c r="DS25" s="634"/>
      <c r="DT25" s="634"/>
      <c r="DU25" s="634"/>
      <c r="DV25" s="635"/>
      <c r="DW25" s="624">
        <v>22.8</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13063</v>
      </c>
      <c r="S26" s="622"/>
      <c r="T26" s="622"/>
      <c r="U26" s="622"/>
      <c r="V26" s="622"/>
      <c r="W26" s="622"/>
      <c r="X26" s="622"/>
      <c r="Y26" s="623"/>
      <c r="Z26" s="659">
        <v>0</v>
      </c>
      <c r="AA26" s="659"/>
      <c r="AB26" s="659"/>
      <c r="AC26" s="659"/>
      <c r="AD26" s="660">
        <v>13063</v>
      </c>
      <c r="AE26" s="660"/>
      <c r="AF26" s="660"/>
      <c r="AG26" s="660"/>
      <c r="AH26" s="660"/>
      <c r="AI26" s="660"/>
      <c r="AJ26" s="660"/>
      <c r="AK26" s="660"/>
      <c r="AL26" s="624">
        <v>0.1</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247</v>
      </c>
      <c r="BH26" s="622"/>
      <c r="BI26" s="622"/>
      <c r="BJ26" s="622"/>
      <c r="BK26" s="622"/>
      <c r="BL26" s="622"/>
      <c r="BM26" s="622"/>
      <c r="BN26" s="623"/>
      <c r="BO26" s="659" t="s">
        <v>247</v>
      </c>
      <c r="BP26" s="659"/>
      <c r="BQ26" s="659"/>
      <c r="BR26" s="659"/>
      <c r="BS26" s="660" t="s">
        <v>247</v>
      </c>
      <c r="BT26" s="660"/>
      <c r="BU26" s="660"/>
      <c r="BV26" s="660"/>
      <c r="BW26" s="660"/>
      <c r="BX26" s="660"/>
      <c r="BY26" s="660"/>
      <c r="BZ26" s="660"/>
      <c r="CA26" s="660"/>
      <c r="CB26" s="698"/>
      <c r="CD26" s="618" t="s">
        <v>302</v>
      </c>
      <c r="CE26" s="619"/>
      <c r="CF26" s="619"/>
      <c r="CG26" s="619"/>
      <c r="CH26" s="619"/>
      <c r="CI26" s="619"/>
      <c r="CJ26" s="619"/>
      <c r="CK26" s="619"/>
      <c r="CL26" s="619"/>
      <c r="CM26" s="619"/>
      <c r="CN26" s="619"/>
      <c r="CO26" s="619"/>
      <c r="CP26" s="619"/>
      <c r="CQ26" s="620"/>
      <c r="CR26" s="621">
        <v>2683320</v>
      </c>
      <c r="CS26" s="622"/>
      <c r="CT26" s="622"/>
      <c r="CU26" s="622"/>
      <c r="CV26" s="622"/>
      <c r="CW26" s="622"/>
      <c r="CX26" s="622"/>
      <c r="CY26" s="623"/>
      <c r="CZ26" s="624">
        <v>7.1</v>
      </c>
      <c r="DA26" s="636"/>
      <c r="DB26" s="636"/>
      <c r="DC26" s="637"/>
      <c r="DD26" s="627">
        <v>2482444</v>
      </c>
      <c r="DE26" s="622"/>
      <c r="DF26" s="622"/>
      <c r="DG26" s="622"/>
      <c r="DH26" s="622"/>
      <c r="DI26" s="622"/>
      <c r="DJ26" s="622"/>
      <c r="DK26" s="623"/>
      <c r="DL26" s="627" t="s">
        <v>140</v>
      </c>
      <c r="DM26" s="622"/>
      <c r="DN26" s="622"/>
      <c r="DO26" s="622"/>
      <c r="DP26" s="622"/>
      <c r="DQ26" s="622"/>
      <c r="DR26" s="622"/>
      <c r="DS26" s="622"/>
      <c r="DT26" s="622"/>
      <c r="DU26" s="622"/>
      <c r="DV26" s="623"/>
      <c r="DW26" s="624" t="s">
        <v>247</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153839</v>
      </c>
      <c r="S27" s="622"/>
      <c r="T27" s="622"/>
      <c r="U27" s="622"/>
      <c r="V27" s="622"/>
      <c r="W27" s="622"/>
      <c r="X27" s="622"/>
      <c r="Y27" s="623"/>
      <c r="Z27" s="659">
        <v>0.4</v>
      </c>
      <c r="AA27" s="659"/>
      <c r="AB27" s="659"/>
      <c r="AC27" s="659"/>
      <c r="AD27" s="660" t="s">
        <v>247</v>
      </c>
      <c r="AE27" s="660"/>
      <c r="AF27" s="660"/>
      <c r="AG27" s="660"/>
      <c r="AH27" s="660"/>
      <c r="AI27" s="660"/>
      <c r="AJ27" s="660"/>
      <c r="AK27" s="660"/>
      <c r="AL27" s="624" t="s">
        <v>247</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13057169</v>
      </c>
      <c r="BH27" s="622"/>
      <c r="BI27" s="622"/>
      <c r="BJ27" s="622"/>
      <c r="BK27" s="622"/>
      <c r="BL27" s="622"/>
      <c r="BM27" s="622"/>
      <c r="BN27" s="623"/>
      <c r="BO27" s="659">
        <v>100</v>
      </c>
      <c r="BP27" s="659"/>
      <c r="BQ27" s="659"/>
      <c r="BR27" s="659"/>
      <c r="BS27" s="660">
        <v>80748</v>
      </c>
      <c r="BT27" s="660"/>
      <c r="BU27" s="660"/>
      <c r="BV27" s="660"/>
      <c r="BW27" s="660"/>
      <c r="BX27" s="660"/>
      <c r="BY27" s="660"/>
      <c r="BZ27" s="660"/>
      <c r="CA27" s="660"/>
      <c r="CB27" s="698"/>
      <c r="CD27" s="618" t="s">
        <v>305</v>
      </c>
      <c r="CE27" s="619"/>
      <c r="CF27" s="619"/>
      <c r="CG27" s="619"/>
      <c r="CH27" s="619"/>
      <c r="CI27" s="619"/>
      <c r="CJ27" s="619"/>
      <c r="CK27" s="619"/>
      <c r="CL27" s="619"/>
      <c r="CM27" s="619"/>
      <c r="CN27" s="619"/>
      <c r="CO27" s="619"/>
      <c r="CP27" s="619"/>
      <c r="CQ27" s="620"/>
      <c r="CR27" s="621">
        <v>12556387</v>
      </c>
      <c r="CS27" s="634"/>
      <c r="CT27" s="634"/>
      <c r="CU27" s="634"/>
      <c r="CV27" s="634"/>
      <c r="CW27" s="634"/>
      <c r="CX27" s="634"/>
      <c r="CY27" s="635"/>
      <c r="CZ27" s="624">
        <v>33.4</v>
      </c>
      <c r="DA27" s="636"/>
      <c r="DB27" s="636"/>
      <c r="DC27" s="637"/>
      <c r="DD27" s="627">
        <v>3523638</v>
      </c>
      <c r="DE27" s="634"/>
      <c r="DF27" s="634"/>
      <c r="DG27" s="634"/>
      <c r="DH27" s="634"/>
      <c r="DI27" s="634"/>
      <c r="DJ27" s="634"/>
      <c r="DK27" s="635"/>
      <c r="DL27" s="627">
        <v>3308388</v>
      </c>
      <c r="DM27" s="634"/>
      <c r="DN27" s="634"/>
      <c r="DO27" s="634"/>
      <c r="DP27" s="634"/>
      <c r="DQ27" s="634"/>
      <c r="DR27" s="634"/>
      <c r="DS27" s="634"/>
      <c r="DT27" s="634"/>
      <c r="DU27" s="634"/>
      <c r="DV27" s="635"/>
      <c r="DW27" s="624">
        <v>18</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122102</v>
      </c>
      <c r="S28" s="622"/>
      <c r="T28" s="622"/>
      <c r="U28" s="622"/>
      <c r="V28" s="622"/>
      <c r="W28" s="622"/>
      <c r="X28" s="622"/>
      <c r="Y28" s="623"/>
      <c r="Z28" s="659">
        <v>0.3</v>
      </c>
      <c r="AA28" s="659"/>
      <c r="AB28" s="659"/>
      <c r="AC28" s="659"/>
      <c r="AD28" s="660">
        <v>61837</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1789701</v>
      </c>
      <c r="CS28" s="622"/>
      <c r="CT28" s="622"/>
      <c r="CU28" s="622"/>
      <c r="CV28" s="622"/>
      <c r="CW28" s="622"/>
      <c r="CX28" s="622"/>
      <c r="CY28" s="623"/>
      <c r="CZ28" s="624">
        <v>4.8</v>
      </c>
      <c r="DA28" s="636"/>
      <c r="DB28" s="636"/>
      <c r="DC28" s="637"/>
      <c r="DD28" s="627">
        <v>1789701</v>
      </c>
      <c r="DE28" s="622"/>
      <c r="DF28" s="622"/>
      <c r="DG28" s="622"/>
      <c r="DH28" s="622"/>
      <c r="DI28" s="622"/>
      <c r="DJ28" s="622"/>
      <c r="DK28" s="623"/>
      <c r="DL28" s="627">
        <v>1789701</v>
      </c>
      <c r="DM28" s="622"/>
      <c r="DN28" s="622"/>
      <c r="DO28" s="622"/>
      <c r="DP28" s="622"/>
      <c r="DQ28" s="622"/>
      <c r="DR28" s="622"/>
      <c r="DS28" s="622"/>
      <c r="DT28" s="622"/>
      <c r="DU28" s="622"/>
      <c r="DV28" s="623"/>
      <c r="DW28" s="624">
        <v>9.6999999999999993</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331598</v>
      </c>
      <c r="S29" s="622"/>
      <c r="T29" s="622"/>
      <c r="U29" s="622"/>
      <c r="V29" s="622"/>
      <c r="W29" s="622"/>
      <c r="X29" s="622"/>
      <c r="Y29" s="623"/>
      <c r="Z29" s="659">
        <v>0.8</v>
      </c>
      <c r="AA29" s="659"/>
      <c r="AB29" s="659"/>
      <c r="AC29" s="659"/>
      <c r="AD29" s="660" t="s">
        <v>140</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309</v>
      </c>
      <c r="CE29" s="641"/>
      <c r="CF29" s="618" t="s">
        <v>310</v>
      </c>
      <c r="CG29" s="619"/>
      <c r="CH29" s="619"/>
      <c r="CI29" s="619"/>
      <c r="CJ29" s="619"/>
      <c r="CK29" s="619"/>
      <c r="CL29" s="619"/>
      <c r="CM29" s="619"/>
      <c r="CN29" s="619"/>
      <c r="CO29" s="619"/>
      <c r="CP29" s="619"/>
      <c r="CQ29" s="620"/>
      <c r="CR29" s="621">
        <v>1789690</v>
      </c>
      <c r="CS29" s="634"/>
      <c r="CT29" s="634"/>
      <c r="CU29" s="634"/>
      <c r="CV29" s="634"/>
      <c r="CW29" s="634"/>
      <c r="CX29" s="634"/>
      <c r="CY29" s="635"/>
      <c r="CZ29" s="624">
        <v>4.8</v>
      </c>
      <c r="DA29" s="636"/>
      <c r="DB29" s="636"/>
      <c r="DC29" s="637"/>
      <c r="DD29" s="627">
        <v>1789690</v>
      </c>
      <c r="DE29" s="634"/>
      <c r="DF29" s="634"/>
      <c r="DG29" s="634"/>
      <c r="DH29" s="634"/>
      <c r="DI29" s="634"/>
      <c r="DJ29" s="634"/>
      <c r="DK29" s="635"/>
      <c r="DL29" s="627">
        <v>1789690</v>
      </c>
      <c r="DM29" s="634"/>
      <c r="DN29" s="634"/>
      <c r="DO29" s="634"/>
      <c r="DP29" s="634"/>
      <c r="DQ29" s="634"/>
      <c r="DR29" s="634"/>
      <c r="DS29" s="634"/>
      <c r="DT29" s="634"/>
      <c r="DU29" s="634"/>
      <c r="DV29" s="635"/>
      <c r="DW29" s="624">
        <v>9.6999999999999993</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9345002</v>
      </c>
      <c r="S30" s="622"/>
      <c r="T30" s="622"/>
      <c r="U30" s="622"/>
      <c r="V30" s="622"/>
      <c r="W30" s="622"/>
      <c r="X30" s="622"/>
      <c r="Y30" s="623"/>
      <c r="Z30" s="659">
        <v>23.1</v>
      </c>
      <c r="AA30" s="659"/>
      <c r="AB30" s="659"/>
      <c r="AC30" s="659"/>
      <c r="AD30" s="660" t="s">
        <v>140</v>
      </c>
      <c r="AE30" s="660"/>
      <c r="AF30" s="660"/>
      <c r="AG30" s="660"/>
      <c r="AH30" s="660"/>
      <c r="AI30" s="660"/>
      <c r="AJ30" s="660"/>
      <c r="AK30" s="660"/>
      <c r="AL30" s="624" t="s">
        <v>247</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1724197</v>
      </c>
      <c r="CS30" s="622"/>
      <c r="CT30" s="622"/>
      <c r="CU30" s="622"/>
      <c r="CV30" s="622"/>
      <c r="CW30" s="622"/>
      <c r="CX30" s="622"/>
      <c r="CY30" s="623"/>
      <c r="CZ30" s="624">
        <v>4.5999999999999996</v>
      </c>
      <c r="DA30" s="636"/>
      <c r="DB30" s="636"/>
      <c r="DC30" s="637"/>
      <c r="DD30" s="627">
        <v>1724197</v>
      </c>
      <c r="DE30" s="622"/>
      <c r="DF30" s="622"/>
      <c r="DG30" s="622"/>
      <c r="DH30" s="622"/>
      <c r="DI30" s="622"/>
      <c r="DJ30" s="622"/>
      <c r="DK30" s="623"/>
      <c r="DL30" s="627">
        <v>1724197</v>
      </c>
      <c r="DM30" s="622"/>
      <c r="DN30" s="622"/>
      <c r="DO30" s="622"/>
      <c r="DP30" s="622"/>
      <c r="DQ30" s="622"/>
      <c r="DR30" s="622"/>
      <c r="DS30" s="622"/>
      <c r="DT30" s="622"/>
      <c r="DU30" s="622"/>
      <c r="DV30" s="623"/>
      <c r="DW30" s="624">
        <v>9.4</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247</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247</v>
      </c>
      <c r="AM31" s="625"/>
      <c r="AN31" s="625"/>
      <c r="AO31" s="661"/>
      <c r="AP31" s="691" t="s">
        <v>316</v>
      </c>
      <c r="AQ31" s="692"/>
      <c r="AR31" s="692"/>
      <c r="AS31" s="692"/>
      <c r="AT31" s="693" t="s">
        <v>317</v>
      </c>
      <c r="AU31" s="218"/>
      <c r="AV31" s="218"/>
      <c r="AW31" s="218"/>
      <c r="AX31" s="679" t="s">
        <v>193</v>
      </c>
      <c r="AY31" s="680"/>
      <c r="AZ31" s="680"/>
      <c r="BA31" s="680"/>
      <c r="BB31" s="680"/>
      <c r="BC31" s="680"/>
      <c r="BD31" s="680"/>
      <c r="BE31" s="680"/>
      <c r="BF31" s="681"/>
      <c r="BG31" s="683">
        <v>99.7</v>
      </c>
      <c r="BH31" s="684"/>
      <c r="BI31" s="684"/>
      <c r="BJ31" s="684"/>
      <c r="BK31" s="684"/>
      <c r="BL31" s="684"/>
      <c r="BM31" s="685">
        <v>99.2</v>
      </c>
      <c r="BN31" s="684"/>
      <c r="BO31" s="684"/>
      <c r="BP31" s="684"/>
      <c r="BQ31" s="686"/>
      <c r="BR31" s="683">
        <v>99.6</v>
      </c>
      <c r="BS31" s="684"/>
      <c r="BT31" s="684"/>
      <c r="BU31" s="684"/>
      <c r="BV31" s="684"/>
      <c r="BW31" s="684"/>
      <c r="BX31" s="685">
        <v>99</v>
      </c>
      <c r="BY31" s="684"/>
      <c r="BZ31" s="684"/>
      <c r="CA31" s="684"/>
      <c r="CB31" s="686"/>
      <c r="CD31" s="642"/>
      <c r="CE31" s="643"/>
      <c r="CF31" s="618" t="s">
        <v>318</v>
      </c>
      <c r="CG31" s="619"/>
      <c r="CH31" s="619"/>
      <c r="CI31" s="619"/>
      <c r="CJ31" s="619"/>
      <c r="CK31" s="619"/>
      <c r="CL31" s="619"/>
      <c r="CM31" s="619"/>
      <c r="CN31" s="619"/>
      <c r="CO31" s="619"/>
      <c r="CP31" s="619"/>
      <c r="CQ31" s="620"/>
      <c r="CR31" s="621">
        <v>65493</v>
      </c>
      <c r="CS31" s="634"/>
      <c r="CT31" s="634"/>
      <c r="CU31" s="634"/>
      <c r="CV31" s="634"/>
      <c r="CW31" s="634"/>
      <c r="CX31" s="634"/>
      <c r="CY31" s="635"/>
      <c r="CZ31" s="624">
        <v>0.2</v>
      </c>
      <c r="DA31" s="636"/>
      <c r="DB31" s="636"/>
      <c r="DC31" s="637"/>
      <c r="DD31" s="627">
        <v>65493</v>
      </c>
      <c r="DE31" s="634"/>
      <c r="DF31" s="634"/>
      <c r="DG31" s="634"/>
      <c r="DH31" s="634"/>
      <c r="DI31" s="634"/>
      <c r="DJ31" s="634"/>
      <c r="DK31" s="635"/>
      <c r="DL31" s="627">
        <v>65493</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5820683</v>
      </c>
      <c r="S32" s="622"/>
      <c r="T32" s="622"/>
      <c r="U32" s="622"/>
      <c r="V32" s="622"/>
      <c r="W32" s="622"/>
      <c r="X32" s="622"/>
      <c r="Y32" s="623"/>
      <c r="Z32" s="659">
        <v>14.4</v>
      </c>
      <c r="AA32" s="659"/>
      <c r="AB32" s="659"/>
      <c r="AC32" s="659"/>
      <c r="AD32" s="660" t="s">
        <v>247</v>
      </c>
      <c r="AE32" s="660"/>
      <c r="AF32" s="660"/>
      <c r="AG32" s="660"/>
      <c r="AH32" s="660"/>
      <c r="AI32" s="660"/>
      <c r="AJ32" s="660"/>
      <c r="AK32" s="660"/>
      <c r="AL32" s="624" t="s">
        <v>247</v>
      </c>
      <c r="AM32" s="625"/>
      <c r="AN32" s="625"/>
      <c r="AO32" s="661"/>
      <c r="AP32" s="662"/>
      <c r="AQ32" s="663"/>
      <c r="AR32" s="663"/>
      <c r="AS32" s="663"/>
      <c r="AT32" s="694"/>
      <c r="AU32" s="214" t="s">
        <v>320</v>
      </c>
      <c r="AX32" s="618" t="s">
        <v>321</v>
      </c>
      <c r="AY32" s="619"/>
      <c r="AZ32" s="619"/>
      <c r="BA32" s="619"/>
      <c r="BB32" s="619"/>
      <c r="BC32" s="619"/>
      <c r="BD32" s="619"/>
      <c r="BE32" s="619"/>
      <c r="BF32" s="620"/>
      <c r="BG32" s="687">
        <v>99.6</v>
      </c>
      <c r="BH32" s="634"/>
      <c r="BI32" s="634"/>
      <c r="BJ32" s="634"/>
      <c r="BK32" s="634"/>
      <c r="BL32" s="634"/>
      <c r="BM32" s="625">
        <v>99</v>
      </c>
      <c r="BN32" s="634"/>
      <c r="BO32" s="634"/>
      <c r="BP32" s="634"/>
      <c r="BQ32" s="657"/>
      <c r="BR32" s="687">
        <v>99.5</v>
      </c>
      <c r="BS32" s="634"/>
      <c r="BT32" s="634"/>
      <c r="BU32" s="634"/>
      <c r="BV32" s="634"/>
      <c r="BW32" s="634"/>
      <c r="BX32" s="625">
        <v>98.7</v>
      </c>
      <c r="BY32" s="634"/>
      <c r="BZ32" s="634"/>
      <c r="CA32" s="634"/>
      <c r="CB32" s="657"/>
      <c r="CD32" s="644"/>
      <c r="CE32" s="645"/>
      <c r="CF32" s="618" t="s">
        <v>322</v>
      </c>
      <c r="CG32" s="619"/>
      <c r="CH32" s="619"/>
      <c r="CI32" s="619"/>
      <c r="CJ32" s="619"/>
      <c r="CK32" s="619"/>
      <c r="CL32" s="619"/>
      <c r="CM32" s="619"/>
      <c r="CN32" s="619"/>
      <c r="CO32" s="619"/>
      <c r="CP32" s="619"/>
      <c r="CQ32" s="620"/>
      <c r="CR32" s="621">
        <v>11</v>
      </c>
      <c r="CS32" s="622"/>
      <c r="CT32" s="622"/>
      <c r="CU32" s="622"/>
      <c r="CV32" s="622"/>
      <c r="CW32" s="622"/>
      <c r="CX32" s="622"/>
      <c r="CY32" s="623"/>
      <c r="CZ32" s="624">
        <v>0</v>
      </c>
      <c r="DA32" s="636"/>
      <c r="DB32" s="636"/>
      <c r="DC32" s="637"/>
      <c r="DD32" s="627">
        <v>11</v>
      </c>
      <c r="DE32" s="622"/>
      <c r="DF32" s="622"/>
      <c r="DG32" s="622"/>
      <c r="DH32" s="622"/>
      <c r="DI32" s="622"/>
      <c r="DJ32" s="622"/>
      <c r="DK32" s="623"/>
      <c r="DL32" s="627">
        <v>11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52821</v>
      </c>
      <c r="S33" s="622"/>
      <c r="T33" s="622"/>
      <c r="U33" s="622"/>
      <c r="V33" s="622"/>
      <c r="W33" s="622"/>
      <c r="X33" s="622"/>
      <c r="Y33" s="623"/>
      <c r="Z33" s="659">
        <v>0.1</v>
      </c>
      <c r="AA33" s="659"/>
      <c r="AB33" s="659"/>
      <c r="AC33" s="659"/>
      <c r="AD33" s="660">
        <v>23107</v>
      </c>
      <c r="AE33" s="660"/>
      <c r="AF33" s="660"/>
      <c r="AG33" s="660"/>
      <c r="AH33" s="660"/>
      <c r="AI33" s="660"/>
      <c r="AJ33" s="660"/>
      <c r="AK33" s="660"/>
      <c r="AL33" s="624">
        <v>0.1</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99.8</v>
      </c>
      <c r="BH33" s="606"/>
      <c r="BI33" s="606"/>
      <c r="BJ33" s="606"/>
      <c r="BK33" s="606"/>
      <c r="BL33" s="606"/>
      <c r="BM33" s="652">
        <v>99.6</v>
      </c>
      <c r="BN33" s="606"/>
      <c r="BO33" s="606"/>
      <c r="BP33" s="606"/>
      <c r="BQ33" s="669"/>
      <c r="BR33" s="682">
        <v>99.7</v>
      </c>
      <c r="BS33" s="606"/>
      <c r="BT33" s="606"/>
      <c r="BU33" s="606"/>
      <c r="BV33" s="606"/>
      <c r="BW33" s="606"/>
      <c r="BX33" s="652">
        <v>99.3</v>
      </c>
      <c r="BY33" s="606"/>
      <c r="BZ33" s="606"/>
      <c r="CA33" s="606"/>
      <c r="CB33" s="669"/>
      <c r="CD33" s="618" t="s">
        <v>325</v>
      </c>
      <c r="CE33" s="619"/>
      <c r="CF33" s="619"/>
      <c r="CG33" s="619"/>
      <c r="CH33" s="619"/>
      <c r="CI33" s="619"/>
      <c r="CJ33" s="619"/>
      <c r="CK33" s="619"/>
      <c r="CL33" s="619"/>
      <c r="CM33" s="619"/>
      <c r="CN33" s="619"/>
      <c r="CO33" s="619"/>
      <c r="CP33" s="619"/>
      <c r="CQ33" s="620"/>
      <c r="CR33" s="621">
        <v>16870459</v>
      </c>
      <c r="CS33" s="634"/>
      <c r="CT33" s="634"/>
      <c r="CU33" s="634"/>
      <c r="CV33" s="634"/>
      <c r="CW33" s="634"/>
      <c r="CX33" s="634"/>
      <c r="CY33" s="635"/>
      <c r="CZ33" s="624">
        <v>44.9</v>
      </c>
      <c r="DA33" s="636"/>
      <c r="DB33" s="636"/>
      <c r="DC33" s="637"/>
      <c r="DD33" s="627">
        <v>12944554</v>
      </c>
      <c r="DE33" s="634"/>
      <c r="DF33" s="634"/>
      <c r="DG33" s="634"/>
      <c r="DH33" s="634"/>
      <c r="DI33" s="634"/>
      <c r="DJ33" s="634"/>
      <c r="DK33" s="635"/>
      <c r="DL33" s="627">
        <v>7740621</v>
      </c>
      <c r="DM33" s="634"/>
      <c r="DN33" s="634"/>
      <c r="DO33" s="634"/>
      <c r="DP33" s="634"/>
      <c r="DQ33" s="634"/>
      <c r="DR33" s="634"/>
      <c r="DS33" s="634"/>
      <c r="DT33" s="634"/>
      <c r="DU33" s="634"/>
      <c r="DV33" s="635"/>
      <c r="DW33" s="624">
        <v>42.2</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13469</v>
      </c>
      <c r="S34" s="622"/>
      <c r="T34" s="622"/>
      <c r="U34" s="622"/>
      <c r="V34" s="622"/>
      <c r="W34" s="622"/>
      <c r="X34" s="622"/>
      <c r="Y34" s="623"/>
      <c r="Z34" s="659">
        <v>0</v>
      </c>
      <c r="AA34" s="659"/>
      <c r="AB34" s="659"/>
      <c r="AC34" s="659"/>
      <c r="AD34" s="660" t="s">
        <v>247</v>
      </c>
      <c r="AE34" s="660"/>
      <c r="AF34" s="660"/>
      <c r="AG34" s="660"/>
      <c r="AH34" s="660"/>
      <c r="AI34" s="660"/>
      <c r="AJ34" s="660"/>
      <c r="AK34" s="660"/>
      <c r="AL34" s="624" t="s">
        <v>247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6154711</v>
      </c>
      <c r="CS34" s="622"/>
      <c r="CT34" s="622"/>
      <c r="CU34" s="622"/>
      <c r="CV34" s="622"/>
      <c r="CW34" s="622"/>
      <c r="CX34" s="622"/>
      <c r="CY34" s="623"/>
      <c r="CZ34" s="624">
        <v>16.399999999999999</v>
      </c>
      <c r="DA34" s="636"/>
      <c r="DB34" s="636"/>
      <c r="DC34" s="637"/>
      <c r="DD34" s="627">
        <v>4080427</v>
      </c>
      <c r="DE34" s="622"/>
      <c r="DF34" s="622"/>
      <c r="DG34" s="622"/>
      <c r="DH34" s="622"/>
      <c r="DI34" s="622"/>
      <c r="DJ34" s="622"/>
      <c r="DK34" s="623"/>
      <c r="DL34" s="627">
        <v>3477657</v>
      </c>
      <c r="DM34" s="622"/>
      <c r="DN34" s="622"/>
      <c r="DO34" s="622"/>
      <c r="DP34" s="622"/>
      <c r="DQ34" s="622"/>
      <c r="DR34" s="622"/>
      <c r="DS34" s="622"/>
      <c r="DT34" s="622"/>
      <c r="DU34" s="622"/>
      <c r="DV34" s="623"/>
      <c r="DW34" s="624">
        <v>18.899999999999999</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1833454</v>
      </c>
      <c r="S35" s="622"/>
      <c r="T35" s="622"/>
      <c r="U35" s="622"/>
      <c r="V35" s="622"/>
      <c r="W35" s="622"/>
      <c r="X35" s="622"/>
      <c r="Y35" s="623"/>
      <c r="Z35" s="659">
        <v>4.5</v>
      </c>
      <c r="AA35" s="659"/>
      <c r="AB35" s="659"/>
      <c r="AC35" s="659"/>
      <c r="AD35" s="660" t="s">
        <v>140</v>
      </c>
      <c r="AE35" s="660"/>
      <c r="AF35" s="660"/>
      <c r="AG35" s="660"/>
      <c r="AH35" s="660"/>
      <c r="AI35" s="660"/>
      <c r="AJ35" s="660"/>
      <c r="AK35" s="660"/>
      <c r="AL35" s="624" t="s">
        <v>140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140337</v>
      </c>
      <c r="CS35" s="634"/>
      <c r="CT35" s="634"/>
      <c r="CU35" s="634"/>
      <c r="CV35" s="634"/>
      <c r="CW35" s="634"/>
      <c r="CX35" s="634"/>
      <c r="CY35" s="635"/>
      <c r="CZ35" s="624">
        <v>0.4</v>
      </c>
      <c r="DA35" s="636"/>
      <c r="DB35" s="636"/>
      <c r="DC35" s="637"/>
      <c r="DD35" s="627">
        <v>138098</v>
      </c>
      <c r="DE35" s="634"/>
      <c r="DF35" s="634"/>
      <c r="DG35" s="634"/>
      <c r="DH35" s="634"/>
      <c r="DI35" s="634"/>
      <c r="DJ35" s="634"/>
      <c r="DK35" s="635"/>
      <c r="DL35" s="627">
        <v>138098</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3038117</v>
      </c>
      <c r="S36" s="622"/>
      <c r="T36" s="622"/>
      <c r="U36" s="622"/>
      <c r="V36" s="622"/>
      <c r="W36" s="622"/>
      <c r="X36" s="622"/>
      <c r="Y36" s="623"/>
      <c r="Z36" s="659">
        <v>7.5</v>
      </c>
      <c r="AA36" s="659"/>
      <c r="AB36" s="659"/>
      <c r="AC36" s="659"/>
      <c r="AD36" s="660" t="s">
        <v>140</v>
      </c>
      <c r="AE36" s="660"/>
      <c r="AF36" s="660"/>
      <c r="AG36" s="660"/>
      <c r="AH36" s="660"/>
      <c r="AI36" s="660"/>
      <c r="AJ36" s="660"/>
      <c r="AK36" s="660"/>
      <c r="AL36" s="624" t="s">
        <v>247</v>
      </c>
      <c r="AM36" s="625"/>
      <c r="AN36" s="625"/>
      <c r="AO36" s="661"/>
      <c r="AP36" s="222"/>
      <c r="AQ36" s="670" t="s">
        <v>333</v>
      </c>
      <c r="AR36" s="671"/>
      <c r="AS36" s="671"/>
      <c r="AT36" s="671"/>
      <c r="AU36" s="671"/>
      <c r="AV36" s="671"/>
      <c r="AW36" s="671"/>
      <c r="AX36" s="671"/>
      <c r="AY36" s="672"/>
      <c r="AZ36" s="676">
        <v>3744770</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312362</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4751767</v>
      </c>
      <c r="CS36" s="622"/>
      <c r="CT36" s="622"/>
      <c r="CU36" s="622"/>
      <c r="CV36" s="622"/>
      <c r="CW36" s="622"/>
      <c r="CX36" s="622"/>
      <c r="CY36" s="623"/>
      <c r="CZ36" s="624">
        <v>12.6</v>
      </c>
      <c r="DA36" s="636"/>
      <c r="DB36" s="636"/>
      <c r="DC36" s="637"/>
      <c r="DD36" s="627">
        <v>3407419</v>
      </c>
      <c r="DE36" s="622"/>
      <c r="DF36" s="622"/>
      <c r="DG36" s="622"/>
      <c r="DH36" s="622"/>
      <c r="DI36" s="622"/>
      <c r="DJ36" s="622"/>
      <c r="DK36" s="623"/>
      <c r="DL36" s="627">
        <v>1810284</v>
      </c>
      <c r="DM36" s="622"/>
      <c r="DN36" s="622"/>
      <c r="DO36" s="622"/>
      <c r="DP36" s="622"/>
      <c r="DQ36" s="622"/>
      <c r="DR36" s="622"/>
      <c r="DS36" s="622"/>
      <c r="DT36" s="622"/>
      <c r="DU36" s="622"/>
      <c r="DV36" s="623"/>
      <c r="DW36" s="624">
        <v>9.9</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313809</v>
      </c>
      <c r="S37" s="622"/>
      <c r="T37" s="622"/>
      <c r="U37" s="622"/>
      <c r="V37" s="622"/>
      <c r="W37" s="622"/>
      <c r="X37" s="622"/>
      <c r="Y37" s="623"/>
      <c r="Z37" s="659">
        <v>0.8</v>
      </c>
      <c r="AA37" s="659"/>
      <c r="AB37" s="659"/>
      <c r="AC37" s="659"/>
      <c r="AD37" s="660">
        <v>2040</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368438</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99572</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771670</v>
      </c>
      <c r="CS37" s="634"/>
      <c r="CT37" s="634"/>
      <c r="CU37" s="634"/>
      <c r="CV37" s="634"/>
      <c r="CW37" s="634"/>
      <c r="CX37" s="634"/>
      <c r="CY37" s="635"/>
      <c r="CZ37" s="624">
        <v>2.1</v>
      </c>
      <c r="DA37" s="636"/>
      <c r="DB37" s="636"/>
      <c r="DC37" s="637"/>
      <c r="DD37" s="627">
        <v>705292</v>
      </c>
      <c r="DE37" s="634"/>
      <c r="DF37" s="634"/>
      <c r="DG37" s="634"/>
      <c r="DH37" s="634"/>
      <c r="DI37" s="634"/>
      <c r="DJ37" s="634"/>
      <c r="DK37" s="635"/>
      <c r="DL37" s="627">
        <v>548905</v>
      </c>
      <c r="DM37" s="634"/>
      <c r="DN37" s="634"/>
      <c r="DO37" s="634"/>
      <c r="DP37" s="634"/>
      <c r="DQ37" s="634"/>
      <c r="DR37" s="634"/>
      <c r="DS37" s="634"/>
      <c r="DT37" s="634"/>
      <c r="DU37" s="634"/>
      <c r="DV37" s="635"/>
      <c r="DW37" s="624">
        <v>3</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534087</v>
      </c>
      <c r="S38" s="622"/>
      <c r="T38" s="622"/>
      <c r="U38" s="622"/>
      <c r="V38" s="622"/>
      <c r="W38" s="622"/>
      <c r="X38" s="622"/>
      <c r="Y38" s="623"/>
      <c r="Z38" s="659">
        <v>1.3</v>
      </c>
      <c r="AA38" s="659"/>
      <c r="AB38" s="659"/>
      <c r="AC38" s="659"/>
      <c r="AD38" s="660" t="s">
        <v>140</v>
      </c>
      <c r="AE38" s="660"/>
      <c r="AF38" s="660"/>
      <c r="AG38" s="660"/>
      <c r="AH38" s="660"/>
      <c r="AI38" s="660"/>
      <c r="AJ38" s="660"/>
      <c r="AK38" s="660"/>
      <c r="AL38" s="624" t="s">
        <v>247</v>
      </c>
      <c r="AM38" s="625"/>
      <c r="AN38" s="625"/>
      <c r="AO38" s="661"/>
      <c r="AQ38" s="654" t="s">
        <v>341</v>
      </c>
      <c r="AR38" s="655"/>
      <c r="AS38" s="655"/>
      <c r="AT38" s="655"/>
      <c r="AU38" s="655"/>
      <c r="AV38" s="655"/>
      <c r="AW38" s="655"/>
      <c r="AX38" s="655"/>
      <c r="AY38" s="656"/>
      <c r="AZ38" s="621">
        <v>75410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11382</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3262875</v>
      </c>
      <c r="CS38" s="622"/>
      <c r="CT38" s="622"/>
      <c r="CU38" s="622"/>
      <c r="CV38" s="622"/>
      <c r="CW38" s="622"/>
      <c r="CX38" s="622"/>
      <c r="CY38" s="623"/>
      <c r="CZ38" s="624">
        <v>8.6999999999999993</v>
      </c>
      <c r="DA38" s="636"/>
      <c r="DB38" s="636"/>
      <c r="DC38" s="637"/>
      <c r="DD38" s="627">
        <v>2761774</v>
      </c>
      <c r="DE38" s="622"/>
      <c r="DF38" s="622"/>
      <c r="DG38" s="622"/>
      <c r="DH38" s="622"/>
      <c r="DI38" s="622"/>
      <c r="DJ38" s="622"/>
      <c r="DK38" s="623"/>
      <c r="DL38" s="627">
        <v>2314582</v>
      </c>
      <c r="DM38" s="622"/>
      <c r="DN38" s="622"/>
      <c r="DO38" s="622"/>
      <c r="DP38" s="622"/>
      <c r="DQ38" s="622"/>
      <c r="DR38" s="622"/>
      <c r="DS38" s="622"/>
      <c r="DT38" s="622"/>
      <c r="DU38" s="622"/>
      <c r="DV38" s="623"/>
      <c r="DW38" s="624">
        <v>12.6</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247</v>
      </c>
      <c r="S39" s="622"/>
      <c r="T39" s="622"/>
      <c r="U39" s="622"/>
      <c r="V39" s="622"/>
      <c r="W39" s="622"/>
      <c r="X39" s="622"/>
      <c r="Y39" s="623"/>
      <c r="Z39" s="659" t="s">
        <v>247</v>
      </c>
      <c r="AA39" s="659"/>
      <c r="AB39" s="659"/>
      <c r="AC39" s="659"/>
      <c r="AD39" s="660" t="s">
        <v>247</v>
      </c>
      <c r="AE39" s="660"/>
      <c r="AF39" s="660"/>
      <c r="AG39" s="660"/>
      <c r="AH39" s="660"/>
      <c r="AI39" s="660"/>
      <c r="AJ39" s="660"/>
      <c r="AK39" s="660"/>
      <c r="AL39" s="624" t="s">
        <v>140</v>
      </c>
      <c r="AM39" s="625"/>
      <c r="AN39" s="625"/>
      <c r="AO39" s="661"/>
      <c r="AQ39" s="654" t="s">
        <v>345</v>
      </c>
      <c r="AR39" s="655"/>
      <c r="AS39" s="655"/>
      <c r="AT39" s="655"/>
      <c r="AU39" s="655"/>
      <c r="AV39" s="655"/>
      <c r="AW39" s="655"/>
      <c r="AX39" s="655"/>
      <c r="AY39" s="656"/>
      <c r="AZ39" s="621">
        <v>38047</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16760</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2557769</v>
      </c>
      <c r="CS39" s="634"/>
      <c r="CT39" s="634"/>
      <c r="CU39" s="634"/>
      <c r="CV39" s="634"/>
      <c r="CW39" s="634"/>
      <c r="CX39" s="634"/>
      <c r="CY39" s="635"/>
      <c r="CZ39" s="624">
        <v>6.8</v>
      </c>
      <c r="DA39" s="636"/>
      <c r="DB39" s="636"/>
      <c r="DC39" s="637"/>
      <c r="DD39" s="627">
        <v>2556836</v>
      </c>
      <c r="DE39" s="634"/>
      <c r="DF39" s="634"/>
      <c r="DG39" s="634"/>
      <c r="DH39" s="634"/>
      <c r="DI39" s="634"/>
      <c r="DJ39" s="634"/>
      <c r="DK39" s="635"/>
      <c r="DL39" s="627" t="s">
        <v>140</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438787</v>
      </c>
      <c r="S40" s="622"/>
      <c r="T40" s="622"/>
      <c r="U40" s="622"/>
      <c r="V40" s="622"/>
      <c r="W40" s="622"/>
      <c r="X40" s="622"/>
      <c r="Y40" s="623"/>
      <c r="Z40" s="659">
        <v>1.1000000000000001</v>
      </c>
      <c r="AA40" s="659"/>
      <c r="AB40" s="659"/>
      <c r="AC40" s="659"/>
      <c r="AD40" s="660" t="s">
        <v>140</v>
      </c>
      <c r="AE40" s="660"/>
      <c r="AF40" s="660"/>
      <c r="AG40" s="660"/>
      <c r="AH40" s="660"/>
      <c r="AI40" s="660"/>
      <c r="AJ40" s="660"/>
      <c r="AK40" s="660"/>
      <c r="AL40" s="624" t="s">
        <v>140</v>
      </c>
      <c r="AM40" s="625"/>
      <c r="AN40" s="625"/>
      <c r="AO40" s="661"/>
      <c r="AQ40" s="654" t="s">
        <v>349</v>
      </c>
      <c r="AR40" s="655"/>
      <c r="AS40" s="655"/>
      <c r="AT40" s="655"/>
      <c r="AU40" s="655"/>
      <c r="AV40" s="655"/>
      <c r="AW40" s="655"/>
      <c r="AX40" s="655"/>
      <c r="AY40" s="656"/>
      <c r="AZ40" s="621">
        <v>13045</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114</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3000</v>
      </c>
      <c r="CS40" s="622"/>
      <c r="CT40" s="622"/>
      <c r="CU40" s="622"/>
      <c r="CV40" s="622"/>
      <c r="CW40" s="622"/>
      <c r="CX40" s="622"/>
      <c r="CY40" s="623"/>
      <c r="CZ40" s="624">
        <v>0</v>
      </c>
      <c r="DA40" s="636"/>
      <c r="DB40" s="636"/>
      <c r="DC40" s="637"/>
      <c r="DD40" s="627" t="s">
        <v>140</v>
      </c>
      <c r="DE40" s="622"/>
      <c r="DF40" s="622"/>
      <c r="DG40" s="622"/>
      <c r="DH40" s="622"/>
      <c r="DI40" s="622"/>
      <c r="DJ40" s="622"/>
      <c r="DK40" s="623"/>
      <c r="DL40" s="627" t="s">
        <v>140</v>
      </c>
      <c r="DM40" s="622"/>
      <c r="DN40" s="622"/>
      <c r="DO40" s="622"/>
      <c r="DP40" s="622"/>
      <c r="DQ40" s="622"/>
      <c r="DR40" s="622"/>
      <c r="DS40" s="622"/>
      <c r="DT40" s="622"/>
      <c r="DU40" s="622"/>
      <c r="DV40" s="623"/>
      <c r="DW40" s="624" t="s">
        <v>140</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40517222</v>
      </c>
      <c r="S41" s="646"/>
      <c r="T41" s="646"/>
      <c r="U41" s="646"/>
      <c r="V41" s="646"/>
      <c r="W41" s="646"/>
      <c r="X41" s="646"/>
      <c r="Y41" s="649"/>
      <c r="Z41" s="650">
        <v>100</v>
      </c>
      <c r="AA41" s="650"/>
      <c r="AB41" s="650"/>
      <c r="AC41" s="650"/>
      <c r="AD41" s="651">
        <v>17920834</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780129</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140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247</v>
      </c>
      <c r="DA41" s="636"/>
      <c r="DB41" s="636"/>
      <c r="DC41" s="637"/>
      <c r="DD41" s="627" t="s">
        <v>140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2469701</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323</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1750621</v>
      </c>
      <c r="CS42" s="634"/>
      <c r="CT42" s="634"/>
      <c r="CU42" s="634"/>
      <c r="CV42" s="634"/>
      <c r="CW42" s="634"/>
      <c r="CX42" s="634"/>
      <c r="CY42" s="635"/>
      <c r="CZ42" s="624">
        <v>4.7</v>
      </c>
      <c r="DA42" s="636"/>
      <c r="DB42" s="636"/>
      <c r="DC42" s="637"/>
      <c r="DD42" s="627">
        <v>736174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48048</v>
      </c>
      <c r="CS43" s="634"/>
      <c r="CT43" s="634"/>
      <c r="CU43" s="634"/>
      <c r="CV43" s="634"/>
      <c r="CW43" s="634"/>
      <c r="CX43" s="634"/>
      <c r="CY43" s="635"/>
      <c r="CZ43" s="624">
        <v>0.1</v>
      </c>
      <c r="DA43" s="636"/>
      <c r="DB43" s="636"/>
      <c r="DC43" s="637"/>
      <c r="DD43" s="627">
        <v>48048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1750621</v>
      </c>
      <c r="CS44" s="622"/>
      <c r="CT44" s="622"/>
      <c r="CU44" s="622"/>
      <c r="CV44" s="622"/>
      <c r="CW44" s="622"/>
      <c r="CX44" s="622"/>
      <c r="CY44" s="623"/>
      <c r="CZ44" s="624">
        <v>4.7</v>
      </c>
      <c r="DA44" s="625"/>
      <c r="DB44" s="625"/>
      <c r="DC44" s="626"/>
      <c r="DD44" s="627">
        <v>736174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496814</v>
      </c>
      <c r="CS45" s="634"/>
      <c r="CT45" s="634"/>
      <c r="CU45" s="634"/>
      <c r="CV45" s="634"/>
      <c r="CW45" s="634"/>
      <c r="CX45" s="634"/>
      <c r="CY45" s="635"/>
      <c r="CZ45" s="624">
        <v>1.3</v>
      </c>
      <c r="DA45" s="636"/>
      <c r="DB45" s="636"/>
      <c r="DC45" s="637"/>
      <c r="DD45" s="627">
        <v>35296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1253807</v>
      </c>
      <c r="CS46" s="622"/>
      <c r="CT46" s="622"/>
      <c r="CU46" s="622"/>
      <c r="CV46" s="622"/>
      <c r="CW46" s="622"/>
      <c r="CX46" s="622"/>
      <c r="CY46" s="623"/>
      <c r="CZ46" s="624">
        <v>3.3</v>
      </c>
      <c r="DA46" s="625"/>
      <c r="DB46" s="625"/>
      <c r="DC46" s="626"/>
      <c r="DD46" s="627">
        <v>700878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140</v>
      </c>
      <c r="CS47" s="634"/>
      <c r="CT47" s="634"/>
      <c r="CU47" s="634"/>
      <c r="CV47" s="634"/>
      <c r="CW47" s="634"/>
      <c r="CX47" s="634"/>
      <c r="CY47" s="635"/>
      <c r="CZ47" s="624" t="s">
        <v>140</v>
      </c>
      <c r="DA47" s="636"/>
      <c r="DB47" s="636"/>
      <c r="DC47" s="637"/>
      <c r="DD47" s="627" t="s">
        <v>140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140</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37579090</v>
      </c>
      <c r="CS49" s="606"/>
      <c r="CT49" s="606"/>
      <c r="CU49" s="606"/>
      <c r="CV49" s="606"/>
      <c r="CW49" s="606"/>
      <c r="CX49" s="606"/>
      <c r="CY49" s="607"/>
      <c r="CZ49" s="608">
        <v>100</v>
      </c>
      <c r="DA49" s="609"/>
      <c r="DB49" s="609"/>
      <c r="DC49" s="610"/>
      <c r="DD49" s="611">
        <v>23244022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XxLg2D1fBSBXFaGVj3wAD/rSL+B+aTKj7FaOJheR7cgf+OTgcmUMIbiUi8B8LzME48ogXzRYYIklinwyB5OqQ==" saltValue="XKqSghF7lwvprtVu3n5u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40547</v>
      </c>
      <c r="R7" s="1103"/>
      <c r="S7" s="1103"/>
      <c r="T7" s="1103"/>
      <c r="U7" s="1103"/>
      <c r="V7" s="1103">
        <v>37608</v>
      </c>
      <c r="W7" s="1103"/>
      <c r="X7" s="1103"/>
      <c r="Y7" s="1103"/>
      <c r="Z7" s="1103"/>
      <c r="AA7" s="1103">
        <v>2938</v>
      </c>
      <c r="AB7" s="1103"/>
      <c r="AC7" s="1103"/>
      <c r="AD7" s="1103"/>
      <c r="AE7" s="1104"/>
      <c r="AF7" s="1105">
        <v>2886</v>
      </c>
      <c r="AG7" s="1106"/>
      <c r="AH7" s="1106"/>
      <c r="AI7" s="1106"/>
      <c r="AJ7" s="1107"/>
      <c r="AK7" s="1108">
        <v>1833</v>
      </c>
      <c r="AL7" s="1109"/>
      <c r="AM7" s="1109"/>
      <c r="AN7" s="1109"/>
      <c r="AO7" s="1109"/>
      <c r="AP7" s="1109">
        <v>18760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607</v>
      </c>
      <c r="BS7" s="1099" t="s">
        <v>608</v>
      </c>
      <c r="BT7" s="1100"/>
      <c r="BU7" s="1100"/>
      <c r="BV7" s="1100"/>
      <c r="BW7" s="1100"/>
      <c r="BX7" s="1100"/>
      <c r="BY7" s="1100"/>
      <c r="BZ7" s="1100"/>
      <c r="CA7" s="1100"/>
      <c r="CB7" s="1100"/>
      <c r="CC7" s="1100"/>
      <c r="CD7" s="1100"/>
      <c r="CE7" s="1100"/>
      <c r="CF7" s="1100"/>
      <c r="CG7" s="1112"/>
      <c r="CH7" s="1096">
        <v>0</v>
      </c>
      <c r="CI7" s="1097"/>
      <c r="CJ7" s="1097"/>
      <c r="CK7" s="1097"/>
      <c r="CL7" s="1098"/>
      <c r="CM7" s="1096">
        <v>41</v>
      </c>
      <c r="CN7" s="1097"/>
      <c r="CO7" s="1097"/>
      <c r="CP7" s="1097"/>
      <c r="CQ7" s="1098"/>
      <c r="CR7" s="1096">
        <v>5</v>
      </c>
      <c r="CS7" s="1097"/>
      <c r="CT7" s="1097"/>
      <c r="CU7" s="1097"/>
      <c r="CV7" s="1098"/>
      <c r="CW7" s="1096" t="s">
        <v>589</v>
      </c>
      <c r="CX7" s="1097"/>
      <c r="CY7" s="1097"/>
      <c r="CZ7" s="1097"/>
      <c r="DA7" s="1098"/>
      <c r="DB7" s="1096" t="s">
        <v>611</v>
      </c>
      <c r="DC7" s="1097"/>
      <c r="DD7" s="1097"/>
      <c r="DE7" s="1097"/>
      <c r="DF7" s="1098"/>
      <c r="DG7" s="1096" t="s">
        <v>602</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609</v>
      </c>
      <c r="BT8" s="993"/>
      <c r="BU8" s="993"/>
      <c r="BV8" s="993"/>
      <c r="BW8" s="993"/>
      <c r="BX8" s="993"/>
      <c r="BY8" s="993"/>
      <c r="BZ8" s="993"/>
      <c r="CA8" s="993"/>
      <c r="CB8" s="993"/>
      <c r="CC8" s="993"/>
      <c r="CD8" s="993"/>
      <c r="CE8" s="993"/>
      <c r="CF8" s="993"/>
      <c r="CG8" s="1014"/>
      <c r="CH8" s="989">
        <v>1508</v>
      </c>
      <c r="CI8" s="990"/>
      <c r="CJ8" s="990"/>
      <c r="CK8" s="990"/>
      <c r="CL8" s="991"/>
      <c r="CM8" s="989">
        <v>34181</v>
      </c>
      <c r="CN8" s="990"/>
      <c r="CO8" s="990"/>
      <c r="CP8" s="990"/>
      <c r="CQ8" s="991"/>
      <c r="CR8" s="989">
        <v>331</v>
      </c>
      <c r="CS8" s="990"/>
      <c r="CT8" s="990"/>
      <c r="CU8" s="990"/>
      <c r="CV8" s="991"/>
      <c r="CW8" s="989" t="s">
        <v>589</v>
      </c>
      <c r="CX8" s="990"/>
      <c r="CY8" s="990"/>
      <c r="CZ8" s="990"/>
      <c r="DA8" s="991"/>
      <c r="DB8" s="989">
        <v>1400</v>
      </c>
      <c r="DC8" s="990"/>
      <c r="DD8" s="990"/>
      <c r="DE8" s="990"/>
      <c r="DF8" s="991"/>
      <c r="DG8" s="989" t="s">
        <v>589</v>
      </c>
      <c r="DH8" s="990"/>
      <c r="DI8" s="990"/>
      <c r="DJ8" s="990"/>
      <c r="DK8" s="991"/>
      <c r="DL8" s="989" t="s">
        <v>612</v>
      </c>
      <c r="DM8" s="990"/>
      <c r="DN8" s="990"/>
      <c r="DO8" s="990"/>
      <c r="DP8" s="991"/>
      <c r="DQ8" s="989" t="s">
        <v>613</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40517</v>
      </c>
      <c r="R23" s="1061"/>
      <c r="S23" s="1061"/>
      <c r="T23" s="1061"/>
      <c r="U23" s="1061"/>
      <c r="V23" s="1061">
        <v>37579</v>
      </c>
      <c r="W23" s="1061"/>
      <c r="X23" s="1061"/>
      <c r="Y23" s="1061"/>
      <c r="Z23" s="1061"/>
      <c r="AA23" s="1061">
        <v>2938</v>
      </c>
      <c r="AB23" s="1061"/>
      <c r="AC23" s="1061"/>
      <c r="AD23" s="1061"/>
      <c r="AE23" s="1068"/>
      <c r="AF23" s="1069">
        <v>2886</v>
      </c>
      <c r="AG23" s="1061"/>
      <c r="AH23" s="1061"/>
      <c r="AI23" s="1061"/>
      <c r="AJ23" s="1070"/>
      <c r="AK23" s="1071"/>
      <c r="AL23" s="1072"/>
      <c r="AM23" s="1072"/>
      <c r="AN23" s="1072"/>
      <c r="AO23" s="1072"/>
      <c r="AP23" s="1061">
        <v>18760</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9004</v>
      </c>
      <c r="R28" s="1051"/>
      <c r="S28" s="1051"/>
      <c r="T28" s="1051"/>
      <c r="U28" s="1051"/>
      <c r="V28" s="1051">
        <v>8692</v>
      </c>
      <c r="W28" s="1051"/>
      <c r="X28" s="1051"/>
      <c r="Y28" s="1051"/>
      <c r="Z28" s="1051"/>
      <c r="AA28" s="1051">
        <v>312</v>
      </c>
      <c r="AB28" s="1051"/>
      <c r="AC28" s="1051"/>
      <c r="AD28" s="1051"/>
      <c r="AE28" s="1052"/>
      <c r="AF28" s="1053">
        <v>312</v>
      </c>
      <c r="AG28" s="1051"/>
      <c r="AH28" s="1051"/>
      <c r="AI28" s="1051"/>
      <c r="AJ28" s="1054"/>
      <c r="AK28" s="1042">
        <v>1026</v>
      </c>
      <c r="AL28" s="1043"/>
      <c r="AM28" s="1043"/>
      <c r="AN28" s="1043"/>
      <c r="AO28" s="1043"/>
      <c r="AP28" s="1043" t="s">
        <v>588</v>
      </c>
      <c r="AQ28" s="1043"/>
      <c r="AR28" s="1043"/>
      <c r="AS28" s="1043"/>
      <c r="AT28" s="1043"/>
      <c r="AU28" s="1043" t="s">
        <v>589</v>
      </c>
      <c r="AV28" s="1043"/>
      <c r="AW28" s="1043"/>
      <c r="AX28" s="1043"/>
      <c r="AY28" s="1043"/>
      <c r="AZ28" s="1044" t="s">
        <v>589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7586</v>
      </c>
      <c r="R29" s="1039"/>
      <c r="S29" s="1039"/>
      <c r="T29" s="1039"/>
      <c r="U29" s="1039"/>
      <c r="V29" s="1039">
        <v>7109</v>
      </c>
      <c r="W29" s="1039"/>
      <c r="X29" s="1039"/>
      <c r="Y29" s="1039"/>
      <c r="Z29" s="1039"/>
      <c r="AA29" s="1039">
        <v>477</v>
      </c>
      <c r="AB29" s="1039"/>
      <c r="AC29" s="1039"/>
      <c r="AD29" s="1039"/>
      <c r="AE29" s="1040"/>
      <c r="AF29" s="1035">
        <v>474</v>
      </c>
      <c r="AG29" s="1036"/>
      <c r="AH29" s="1036"/>
      <c r="AI29" s="1036"/>
      <c r="AJ29" s="1037"/>
      <c r="AK29" s="980">
        <v>1539</v>
      </c>
      <c r="AL29" s="971"/>
      <c r="AM29" s="971"/>
      <c r="AN29" s="971"/>
      <c r="AO29" s="971"/>
      <c r="AP29" s="971" t="s">
        <v>589</v>
      </c>
      <c r="AQ29" s="971"/>
      <c r="AR29" s="971"/>
      <c r="AS29" s="971"/>
      <c r="AT29" s="971"/>
      <c r="AU29" s="971" t="s">
        <v>589</v>
      </c>
      <c r="AV29" s="971"/>
      <c r="AW29" s="971"/>
      <c r="AX29" s="971"/>
      <c r="AY29" s="971"/>
      <c r="AZ29" s="1041" t="s">
        <v>589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2437</v>
      </c>
      <c r="R30" s="1039"/>
      <c r="S30" s="1039"/>
      <c r="T30" s="1039"/>
      <c r="U30" s="1039"/>
      <c r="V30" s="1039">
        <v>2373</v>
      </c>
      <c r="W30" s="1039"/>
      <c r="X30" s="1039"/>
      <c r="Y30" s="1039"/>
      <c r="Z30" s="1039"/>
      <c r="AA30" s="1039">
        <v>64</v>
      </c>
      <c r="AB30" s="1039"/>
      <c r="AC30" s="1039"/>
      <c r="AD30" s="1039"/>
      <c r="AE30" s="1040"/>
      <c r="AF30" s="1035">
        <v>59</v>
      </c>
      <c r="AG30" s="1036"/>
      <c r="AH30" s="1036"/>
      <c r="AI30" s="1036"/>
      <c r="AJ30" s="1037"/>
      <c r="AK30" s="980">
        <v>1169</v>
      </c>
      <c r="AL30" s="971"/>
      <c r="AM30" s="971"/>
      <c r="AN30" s="971"/>
      <c r="AO30" s="971"/>
      <c r="AP30" s="971" t="s">
        <v>588</v>
      </c>
      <c r="AQ30" s="971"/>
      <c r="AR30" s="971"/>
      <c r="AS30" s="971"/>
      <c r="AT30" s="971"/>
      <c r="AU30" s="971" t="s">
        <v>590</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1498</v>
      </c>
      <c r="R31" s="1039"/>
      <c r="S31" s="1039"/>
      <c r="T31" s="1039"/>
      <c r="U31" s="1039"/>
      <c r="V31" s="1039">
        <v>1393</v>
      </c>
      <c r="W31" s="1039"/>
      <c r="X31" s="1039"/>
      <c r="Y31" s="1039"/>
      <c r="Z31" s="1039"/>
      <c r="AA31" s="1039">
        <v>106</v>
      </c>
      <c r="AB31" s="1039"/>
      <c r="AC31" s="1039"/>
      <c r="AD31" s="1039"/>
      <c r="AE31" s="1040"/>
      <c r="AF31" s="1035">
        <v>496</v>
      </c>
      <c r="AG31" s="1036"/>
      <c r="AH31" s="1036"/>
      <c r="AI31" s="1036"/>
      <c r="AJ31" s="1037"/>
      <c r="AK31" s="980">
        <v>368</v>
      </c>
      <c r="AL31" s="971"/>
      <c r="AM31" s="971"/>
      <c r="AN31" s="971"/>
      <c r="AO31" s="971"/>
      <c r="AP31" s="971">
        <v>5807</v>
      </c>
      <c r="AQ31" s="971"/>
      <c r="AR31" s="971"/>
      <c r="AS31" s="971"/>
      <c r="AT31" s="971"/>
      <c r="AU31" s="971">
        <v>2392</v>
      </c>
      <c r="AV31" s="971"/>
      <c r="AW31" s="971"/>
      <c r="AX31" s="971"/>
      <c r="AY31" s="971"/>
      <c r="AZ31" s="1041" t="s">
        <v>589</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143</v>
      </c>
      <c r="R32" s="1039"/>
      <c r="S32" s="1039"/>
      <c r="T32" s="1039"/>
      <c r="U32" s="1039"/>
      <c r="V32" s="1039">
        <v>143</v>
      </c>
      <c r="W32" s="1039"/>
      <c r="X32" s="1039"/>
      <c r="Y32" s="1039"/>
      <c r="Z32" s="1039"/>
      <c r="AA32" s="1039">
        <v>0</v>
      </c>
      <c r="AB32" s="1039"/>
      <c r="AC32" s="1039"/>
      <c r="AD32" s="1039"/>
      <c r="AE32" s="1040"/>
      <c r="AF32" s="1035">
        <v>0</v>
      </c>
      <c r="AG32" s="1036"/>
      <c r="AH32" s="1036"/>
      <c r="AI32" s="1036"/>
      <c r="AJ32" s="1037"/>
      <c r="AK32" s="980">
        <v>143</v>
      </c>
      <c r="AL32" s="971"/>
      <c r="AM32" s="971"/>
      <c r="AN32" s="971"/>
      <c r="AO32" s="971"/>
      <c r="AP32" s="971" t="s">
        <v>589</v>
      </c>
      <c r="AQ32" s="971"/>
      <c r="AR32" s="971"/>
      <c r="AS32" s="971"/>
      <c r="AT32" s="971"/>
      <c r="AU32" s="971" t="s">
        <v>591</v>
      </c>
      <c r="AV32" s="971"/>
      <c r="AW32" s="971"/>
      <c r="AX32" s="971"/>
      <c r="AY32" s="971"/>
      <c r="AZ32" s="1041" t="s">
        <v>588</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1342</v>
      </c>
      <c r="AG63" s="959"/>
      <c r="AH63" s="959"/>
      <c r="AI63" s="959"/>
      <c r="AJ63" s="1022"/>
      <c r="AK63" s="1023"/>
      <c r="AL63" s="963"/>
      <c r="AM63" s="963"/>
      <c r="AN63" s="963"/>
      <c r="AO63" s="963"/>
      <c r="AP63" s="959">
        <v>5807</v>
      </c>
      <c r="AQ63" s="959"/>
      <c r="AR63" s="959"/>
      <c r="AS63" s="959"/>
      <c r="AT63" s="959"/>
      <c r="AU63" s="959">
        <v>2392</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121</v>
      </c>
      <c r="R68" s="982"/>
      <c r="S68" s="982"/>
      <c r="T68" s="982"/>
      <c r="U68" s="982"/>
      <c r="V68" s="982">
        <v>108</v>
      </c>
      <c r="W68" s="982"/>
      <c r="X68" s="982"/>
      <c r="Y68" s="982"/>
      <c r="Z68" s="982"/>
      <c r="AA68" s="982">
        <v>13</v>
      </c>
      <c r="AB68" s="982"/>
      <c r="AC68" s="982"/>
      <c r="AD68" s="982"/>
      <c r="AE68" s="982"/>
      <c r="AF68" s="982">
        <v>13</v>
      </c>
      <c r="AG68" s="982"/>
      <c r="AH68" s="982"/>
      <c r="AI68" s="982"/>
      <c r="AJ68" s="982"/>
      <c r="AK68" s="982">
        <v>17</v>
      </c>
      <c r="AL68" s="982"/>
      <c r="AM68" s="982"/>
      <c r="AN68" s="982"/>
      <c r="AO68" s="982"/>
      <c r="AP68" s="982" t="s">
        <v>602</v>
      </c>
      <c r="AQ68" s="982"/>
      <c r="AR68" s="982"/>
      <c r="AS68" s="982"/>
      <c r="AT68" s="982"/>
      <c r="AU68" s="982" t="s">
        <v>589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5824</v>
      </c>
      <c r="R69" s="971"/>
      <c r="S69" s="971"/>
      <c r="T69" s="971"/>
      <c r="U69" s="971"/>
      <c r="V69" s="971">
        <v>5510</v>
      </c>
      <c r="W69" s="971"/>
      <c r="X69" s="971"/>
      <c r="Y69" s="971"/>
      <c r="Z69" s="971"/>
      <c r="AA69" s="971">
        <v>314</v>
      </c>
      <c r="AB69" s="971"/>
      <c r="AC69" s="971"/>
      <c r="AD69" s="971"/>
      <c r="AE69" s="971"/>
      <c r="AF69" s="971">
        <v>163</v>
      </c>
      <c r="AG69" s="971"/>
      <c r="AH69" s="971"/>
      <c r="AI69" s="971"/>
      <c r="AJ69" s="971"/>
      <c r="AK69" s="971">
        <v>525</v>
      </c>
      <c r="AL69" s="971"/>
      <c r="AM69" s="971"/>
      <c r="AN69" s="971"/>
      <c r="AO69" s="971"/>
      <c r="AP69" s="971">
        <v>5506</v>
      </c>
      <c r="AQ69" s="971"/>
      <c r="AR69" s="971"/>
      <c r="AS69" s="971"/>
      <c r="AT69" s="971"/>
      <c r="AU69" s="971">
        <v>1299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9647</v>
      </c>
      <c r="R70" s="971"/>
      <c r="S70" s="971"/>
      <c r="T70" s="971"/>
      <c r="U70" s="971"/>
      <c r="V70" s="971">
        <v>9534</v>
      </c>
      <c r="W70" s="971"/>
      <c r="X70" s="971"/>
      <c r="Y70" s="971"/>
      <c r="Z70" s="971"/>
      <c r="AA70" s="971">
        <v>113</v>
      </c>
      <c r="AB70" s="971"/>
      <c r="AC70" s="971"/>
      <c r="AD70" s="971"/>
      <c r="AE70" s="971"/>
      <c r="AF70" s="971">
        <v>113</v>
      </c>
      <c r="AG70" s="971"/>
      <c r="AH70" s="971"/>
      <c r="AI70" s="971"/>
      <c r="AJ70" s="971"/>
      <c r="AK70" s="971">
        <v>100</v>
      </c>
      <c r="AL70" s="971"/>
      <c r="AM70" s="971"/>
      <c r="AN70" s="971"/>
      <c r="AO70" s="971"/>
      <c r="AP70" s="971">
        <v>190</v>
      </c>
      <c r="AQ70" s="971"/>
      <c r="AR70" s="971"/>
      <c r="AS70" s="971"/>
      <c r="AT70" s="971"/>
      <c r="AU70" s="971">
        <v>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7">
        <v>4</v>
      </c>
      <c r="R71" s="971"/>
      <c r="S71" s="971"/>
      <c r="T71" s="971"/>
      <c r="U71" s="971"/>
      <c r="V71" s="971">
        <v>3</v>
      </c>
      <c r="W71" s="971"/>
      <c r="X71" s="971"/>
      <c r="Y71" s="971"/>
      <c r="Z71" s="971"/>
      <c r="AA71" s="971">
        <v>1</v>
      </c>
      <c r="AB71" s="971"/>
      <c r="AC71" s="971"/>
      <c r="AD71" s="971"/>
      <c r="AE71" s="971"/>
      <c r="AF71" s="971">
        <v>1</v>
      </c>
      <c r="AG71" s="971"/>
      <c r="AH71" s="971"/>
      <c r="AI71" s="971"/>
      <c r="AJ71" s="971"/>
      <c r="AK71" s="971" t="s">
        <v>590</v>
      </c>
      <c r="AL71" s="971"/>
      <c r="AM71" s="971"/>
      <c r="AN71" s="971"/>
      <c r="AO71" s="971"/>
      <c r="AP71" s="971" t="s">
        <v>589</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596</v>
      </c>
      <c r="C72" s="975"/>
      <c r="D72" s="975"/>
      <c r="E72" s="975"/>
      <c r="F72" s="975"/>
      <c r="G72" s="975"/>
      <c r="H72" s="975"/>
      <c r="I72" s="975"/>
      <c r="J72" s="975"/>
      <c r="K72" s="975"/>
      <c r="L72" s="975"/>
      <c r="M72" s="975"/>
      <c r="N72" s="975"/>
      <c r="O72" s="975"/>
      <c r="P72" s="976"/>
      <c r="Q72" s="977">
        <v>4818</v>
      </c>
      <c r="R72" s="971"/>
      <c r="S72" s="971"/>
      <c r="T72" s="971"/>
      <c r="U72" s="971"/>
      <c r="V72" s="971">
        <v>4560</v>
      </c>
      <c r="W72" s="971"/>
      <c r="X72" s="971"/>
      <c r="Y72" s="971"/>
      <c r="Z72" s="971"/>
      <c r="AA72" s="971">
        <v>258</v>
      </c>
      <c r="AB72" s="971"/>
      <c r="AC72" s="971"/>
      <c r="AD72" s="971"/>
      <c r="AE72" s="971"/>
      <c r="AF72" s="971">
        <v>258</v>
      </c>
      <c r="AG72" s="971"/>
      <c r="AH72" s="971"/>
      <c r="AI72" s="971"/>
      <c r="AJ72" s="971"/>
      <c r="AK72" s="971">
        <v>179</v>
      </c>
      <c r="AL72" s="971"/>
      <c r="AM72" s="971"/>
      <c r="AN72" s="971"/>
      <c r="AO72" s="971"/>
      <c r="AP72" s="971" t="s">
        <v>589</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597</v>
      </c>
      <c r="C73" s="975"/>
      <c r="D73" s="975"/>
      <c r="E73" s="975"/>
      <c r="F73" s="975"/>
      <c r="G73" s="975"/>
      <c r="H73" s="975"/>
      <c r="I73" s="975"/>
      <c r="J73" s="975"/>
      <c r="K73" s="975"/>
      <c r="L73" s="975"/>
      <c r="M73" s="975"/>
      <c r="N73" s="975"/>
      <c r="O73" s="975"/>
      <c r="P73" s="976"/>
      <c r="Q73" s="977">
        <v>925</v>
      </c>
      <c r="R73" s="971"/>
      <c r="S73" s="971"/>
      <c r="T73" s="971"/>
      <c r="U73" s="971"/>
      <c r="V73" s="971">
        <v>905</v>
      </c>
      <c r="W73" s="971"/>
      <c r="X73" s="971"/>
      <c r="Y73" s="971"/>
      <c r="Z73" s="971"/>
      <c r="AA73" s="971">
        <v>20</v>
      </c>
      <c r="AB73" s="971"/>
      <c r="AC73" s="971"/>
      <c r="AD73" s="971"/>
      <c r="AE73" s="971"/>
      <c r="AF73" s="971">
        <v>20</v>
      </c>
      <c r="AG73" s="971"/>
      <c r="AH73" s="971"/>
      <c r="AI73" s="971"/>
      <c r="AJ73" s="971"/>
      <c r="AK73" s="971">
        <v>45</v>
      </c>
      <c r="AL73" s="971"/>
      <c r="AM73" s="971"/>
      <c r="AN73" s="971"/>
      <c r="AO73" s="971"/>
      <c r="AP73" s="971" t="s">
        <v>589</v>
      </c>
      <c r="AQ73" s="971"/>
      <c r="AR73" s="971"/>
      <c r="AS73" s="971"/>
      <c r="AT73" s="971"/>
      <c r="AU73" s="971" t="s">
        <v>605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598</v>
      </c>
      <c r="C74" s="975"/>
      <c r="D74" s="975"/>
      <c r="E74" s="975"/>
      <c r="F74" s="975"/>
      <c r="G74" s="975"/>
      <c r="H74" s="975"/>
      <c r="I74" s="975"/>
      <c r="J74" s="975"/>
      <c r="K74" s="975"/>
      <c r="L74" s="975"/>
      <c r="M74" s="975"/>
      <c r="N74" s="975"/>
      <c r="O74" s="975"/>
      <c r="P74" s="976"/>
      <c r="Q74" s="977">
        <v>267</v>
      </c>
      <c r="R74" s="971"/>
      <c r="S74" s="971"/>
      <c r="T74" s="971"/>
      <c r="U74" s="971"/>
      <c r="V74" s="971">
        <v>178</v>
      </c>
      <c r="W74" s="971"/>
      <c r="X74" s="971"/>
      <c r="Y74" s="971"/>
      <c r="Z74" s="971"/>
      <c r="AA74" s="971">
        <v>89</v>
      </c>
      <c r="AB74" s="971"/>
      <c r="AC74" s="971"/>
      <c r="AD74" s="971"/>
      <c r="AE74" s="971"/>
      <c r="AF74" s="971">
        <v>89</v>
      </c>
      <c r="AG74" s="971"/>
      <c r="AH74" s="971"/>
      <c r="AI74" s="971"/>
      <c r="AJ74" s="971"/>
      <c r="AK74" s="971">
        <v>13</v>
      </c>
      <c r="AL74" s="971"/>
      <c r="AM74" s="971"/>
      <c r="AN74" s="971"/>
      <c r="AO74" s="971"/>
      <c r="AP74" s="971" t="s">
        <v>603</v>
      </c>
      <c r="AQ74" s="971"/>
      <c r="AR74" s="971"/>
      <c r="AS74" s="971"/>
      <c r="AT74" s="971"/>
      <c r="AU74" s="971" t="s">
        <v>606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599</v>
      </c>
      <c r="C75" s="975"/>
      <c r="D75" s="975"/>
      <c r="E75" s="975"/>
      <c r="F75" s="975"/>
      <c r="G75" s="975"/>
      <c r="H75" s="975"/>
      <c r="I75" s="975"/>
      <c r="J75" s="975"/>
      <c r="K75" s="975"/>
      <c r="L75" s="975"/>
      <c r="M75" s="975"/>
      <c r="N75" s="975"/>
      <c r="O75" s="975"/>
      <c r="P75" s="976"/>
      <c r="Q75" s="978">
        <v>7352</v>
      </c>
      <c r="R75" s="979"/>
      <c r="S75" s="979"/>
      <c r="T75" s="979"/>
      <c r="U75" s="980"/>
      <c r="V75" s="981">
        <v>7276</v>
      </c>
      <c r="W75" s="979"/>
      <c r="X75" s="979"/>
      <c r="Y75" s="979"/>
      <c r="Z75" s="980"/>
      <c r="AA75" s="981">
        <v>76</v>
      </c>
      <c r="AB75" s="979"/>
      <c r="AC75" s="979"/>
      <c r="AD75" s="979"/>
      <c r="AE75" s="980"/>
      <c r="AF75" s="981">
        <v>76</v>
      </c>
      <c r="AG75" s="979"/>
      <c r="AH75" s="979"/>
      <c r="AI75" s="979"/>
      <c r="AJ75" s="980"/>
      <c r="AK75" s="981">
        <v>3086</v>
      </c>
      <c r="AL75" s="979"/>
      <c r="AM75" s="979"/>
      <c r="AN75" s="979"/>
      <c r="AO75" s="980"/>
      <c r="AP75" s="981" t="s">
        <v>603</v>
      </c>
      <c r="AQ75" s="979"/>
      <c r="AR75" s="979"/>
      <c r="AS75" s="979"/>
      <c r="AT75" s="980"/>
      <c r="AU75" s="981" t="s">
        <v>589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600</v>
      </c>
      <c r="C76" s="975"/>
      <c r="D76" s="975"/>
      <c r="E76" s="975"/>
      <c r="F76" s="975"/>
      <c r="G76" s="975"/>
      <c r="H76" s="975"/>
      <c r="I76" s="975"/>
      <c r="J76" s="975"/>
      <c r="K76" s="975"/>
      <c r="L76" s="975"/>
      <c r="M76" s="975"/>
      <c r="N76" s="975"/>
      <c r="O76" s="975"/>
      <c r="P76" s="976"/>
      <c r="Q76" s="978">
        <v>1524702</v>
      </c>
      <c r="R76" s="979"/>
      <c r="S76" s="979"/>
      <c r="T76" s="979"/>
      <c r="U76" s="980"/>
      <c r="V76" s="981">
        <v>1496148</v>
      </c>
      <c r="W76" s="979"/>
      <c r="X76" s="979"/>
      <c r="Y76" s="979"/>
      <c r="Z76" s="980"/>
      <c r="AA76" s="981">
        <v>28554</v>
      </c>
      <c r="AB76" s="979"/>
      <c r="AC76" s="979"/>
      <c r="AD76" s="979"/>
      <c r="AE76" s="980"/>
      <c r="AF76" s="981">
        <v>28554</v>
      </c>
      <c r="AG76" s="979"/>
      <c r="AH76" s="979"/>
      <c r="AI76" s="979"/>
      <c r="AJ76" s="980"/>
      <c r="AK76" s="981">
        <v>15234</v>
      </c>
      <c r="AL76" s="979"/>
      <c r="AM76" s="979"/>
      <c r="AN76" s="979"/>
      <c r="AO76" s="980"/>
      <c r="AP76" s="981" t="s">
        <v>590</v>
      </c>
      <c r="AQ76" s="979"/>
      <c r="AR76" s="979"/>
      <c r="AS76" s="979"/>
      <c r="AT76" s="980"/>
      <c r="AU76" s="981" t="s">
        <v>590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601</v>
      </c>
      <c r="C77" s="975"/>
      <c r="D77" s="975"/>
      <c r="E77" s="975"/>
      <c r="F77" s="975"/>
      <c r="G77" s="975"/>
      <c r="H77" s="975"/>
      <c r="I77" s="975"/>
      <c r="J77" s="975"/>
      <c r="K77" s="975"/>
      <c r="L77" s="975"/>
      <c r="M77" s="975"/>
      <c r="N77" s="975"/>
      <c r="O77" s="975"/>
      <c r="P77" s="976"/>
      <c r="Q77" s="978">
        <v>21597</v>
      </c>
      <c r="R77" s="979"/>
      <c r="S77" s="979"/>
      <c r="T77" s="979"/>
      <c r="U77" s="980"/>
      <c r="V77" s="981">
        <v>20387</v>
      </c>
      <c r="W77" s="979"/>
      <c r="X77" s="979"/>
      <c r="Y77" s="979"/>
      <c r="Z77" s="980"/>
      <c r="AA77" s="981">
        <v>1209</v>
      </c>
      <c r="AB77" s="979"/>
      <c r="AC77" s="979"/>
      <c r="AD77" s="979"/>
      <c r="AE77" s="980"/>
      <c r="AF77" s="981">
        <v>10178</v>
      </c>
      <c r="AG77" s="979"/>
      <c r="AH77" s="979"/>
      <c r="AI77" s="979"/>
      <c r="AJ77" s="980"/>
      <c r="AK77" s="981">
        <v>1533</v>
      </c>
      <c r="AL77" s="979"/>
      <c r="AM77" s="979"/>
      <c r="AN77" s="979"/>
      <c r="AO77" s="980"/>
      <c r="AP77" s="981">
        <v>6496</v>
      </c>
      <c r="AQ77" s="979"/>
      <c r="AR77" s="979"/>
      <c r="AS77" s="979"/>
      <c r="AT77" s="980"/>
      <c r="AU77" s="981">
        <v>52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39465</v>
      </c>
      <c r="AG88" s="959"/>
      <c r="AH88" s="959"/>
      <c r="AI88" s="959"/>
      <c r="AJ88" s="959"/>
      <c r="AK88" s="963"/>
      <c r="AL88" s="963"/>
      <c r="AM88" s="963"/>
      <c r="AN88" s="963"/>
      <c r="AO88" s="963"/>
      <c r="AP88" s="959">
        <v>12192</v>
      </c>
      <c r="AQ88" s="959"/>
      <c r="AR88" s="959"/>
      <c r="AS88" s="959"/>
      <c r="AT88" s="959"/>
      <c r="AU88" s="959">
        <v>1355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336</v>
      </c>
      <c r="CS102" s="953"/>
      <c r="CT102" s="953"/>
      <c r="CU102" s="953"/>
      <c r="CV102" s="954"/>
      <c r="CW102" s="952" t="s">
        <v>606</v>
      </c>
      <c r="CX102" s="953"/>
      <c r="CY102" s="953"/>
      <c r="CZ102" s="953"/>
      <c r="DA102" s="954"/>
      <c r="DB102" s="952">
        <v>1400</v>
      </c>
      <c r="DC102" s="953"/>
      <c r="DD102" s="953"/>
      <c r="DE102" s="953"/>
      <c r="DF102" s="954"/>
      <c r="DG102" s="952" t="s">
        <v>614</v>
      </c>
      <c r="DH102" s="953"/>
      <c r="DI102" s="953"/>
      <c r="DJ102" s="953"/>
      <c r="DK102" s="954"/>
      <c r="DL102" s="952" t="s">
        <v>588</v>
      </c>
      <c r="DM102" s="953"/>
      <c r="DN102" s="953"/>
      <c r="DO102" s="953"/>
      <c r="DP102" s="954"/>
      <c r="DQ102" s="952" t="s">
        <v>610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312</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312</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312</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1736014</v>
      </c>
      <c r="AB110" s="889"/>
      <c r="AC110" s="889"/>
      <c r="AD110" s="889"/>
      <c r="AE110" s="890"/>
      <c r="AF110" s="891">
        <v>1767975</v>
      </c>
      <c r="AG110" s="889"/>
      <c r="AH110" s="889"/>
      <c r="AI110" s="889"/>
      <c r="AJ110" s="890"/>
      <c r="AK110" s="891">
        <v>1791915</v>
      </c>
      <c r="AL110" s="889"/>
      <c r="AM110" s="889"/>
      <c r="AN110" s="889"/>
      <c r="AO110" s="890"/>
      <c r="AP110" s="892">
        <v>11.2</v>
      </c>
      <c r="AQ110" s="893"/>
      <c r="AR110" s="893"/>
      <c r="AS110" s="893"/>
      <c r="AT110" s="894"/>
      <c r="AU110" s="930" t="s">
        <v>74</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20414492</v>
      </c>
      <c r="BR110" s="842"/>
      <c r="BS110" s="842"/>
      <c r="BT110" s="842"/>
      <c r="BU110" s="842"/>
      <c r="BV110" s="842">
        <v>19952343</v>
      </c>
      <c r="BW110" s="842"/>
      <c r="BX110" s="842"/>
      <c r="BY110" s="842"/>
      <c r="BZ110" s="842"/>
      <c r="CA110" s="842">
        <v>18760020</v>
      </c>
      <c r="CB110" s="842"/>
      <c r="CC110" s="842"/>
      <c r="CD110" s="842"/>
      <c r="CE110" s="842"/>
      <c r="CF110" s="866">
        <v>117.1</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396</v>
      </c>
      <c r="DM110" s="842"/>
      <c r="DN110" s="842"/>
      <c r="DO110" s="842"/>
      <c r="DP110" s="842"/>
      <c r="DQ110" s="842" t="s">
        <v>444</v>
      </c>
      <c r="DR110" s="842"/>
      <c r="DS110" s="842"/>
      <c r="DT110" s="842"/>
      <c r="DU110" s="842"/>
      <c r="DV110" s="843" t="s">
        <v>396</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444</v>
      </c>
      <c r="AG111" s="919"/>
      <c r="AH111" s="919"/>
      <c r="AI111" s="919"/>
      <c r="AJ111" s="920"/>
      <c r="AK111" s="921" t="s">
        <v>446</v>
      </c>
      <c r="AL111" s="919"/>
      <c r="AM111" s="919"/>
      <c r="AN111" s="919"/>
      <c r="AO111" s="920"/>
      <c r="AP111" s="922" t="s">
        <v>396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v>35274</v>
      </c>
      <c r="BR111" s="817"/>
      <c r="BS111" s="817"/>
      <c r="BT111" s="817"/>
      <c r="BU111" s="817"/>
      <c r="BV111" s="817">
        <v>2998</v>
      </c>
      <c r="BW111" s="817"/>
      <c r="BX111" s="817"/>
      <c r="BY111" s="817"/>
      <c r="BZ111" s="817"/>
      <c r="CA111" s="817" t="s">
        <v>446</v>
      </c>
      <c r="CB111" s="817"/>
      <c r="CC111" s="817"/>
      <c r="CD111" s="817"/>
      <c r="CE111" s="817"/>
      <c r="CF111" s="875" t="s">
        <v>446</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417</v>
      </c>
      <c r="DM111" s="817"/>
      <c r="DN111" s="817"/>
      <c r="DO111" s="817"/>
      <c r="DP111" s="817"/>
      <c r="DQ111" s="817" t="s">
        <v>446</v>
      </c>
      <c r="DR111" s="817"/>
      <c r="DS111" s="817"/>
      <c r="DT111" s="817"/>
      <c r="DU111" s="817"/>
      <c r="DV111" s="794" t="s">
        <v>449</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417</v>
      </c>
      <c r="AB112" s="780"/>
      <c r="AC112" s="780"/>
      <c r="AD112" s="780"/>
      <c r="AE112" s="781"/>
      <c r="AF112" s="782" t="s">
        <v>396</v>
      </c>
      <c r="AG112" s="780"/>
      <c r="AH112" s="780"/>
      <c r="AI112" s="780"/>
      <c r="AJ112" s="781"/>
      <c r="AK112" s="782" t="s">
        <v>396</v>
      </c>
      <c r="AL112" s="780"/>
      <c r="AM112" s="780"/>
      <c r="AN112" s="780"/>
      <c r="AO112" s="781"/>
      <c r="AP112" s="824" t="s">
        <v>396</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3169125</v>
      </c>
      <c r="BR112" s="817"/>
      <c r="BS112" s="817"/>
      <c r="BT112" s="817"/>
      <c r="BU112" s="817"/>
      <c r="BV112" s="817">
        <v>2829427</v>
      </c>
      <c r="BW112" s="817"/>
      <c r="BX112" s="817"/>
      <c r="BY112" s="817"/>
      <c r="BZ112" s="817"/>
      <c r="CA112" s="817">
        <v>2392383</v>
      </c>
      <c r="CB112" s="817"/>
      <c r="CC112" s="817"/>
      <c r="CD112" s="817"/>
      <c r="CE112" s="817"/>
      <c r="CF112" s="875">
        <v>14.9</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417</v>
      </c>
      <c r="DH112" s="817"/>
      <c r="DI112" s="817"/>
      <c r="DJ112" s="817"/>
      <c r="DK112" s="817"/>
      <c r="DL112" s="817" t="s">
        <v>449</v>
      </c>
      <c r="DM112" s="817"/>
      <c r="DN112" s="817"/>
      <c r="DO112" s="817"/>
      <c r="DP112" s="817"/>
      <c r="DQ112" s="817" t="s">
        <v>396</v>
      </c>
      <c r="DR112" s="817"/>
      <c r="DS112" s="817"/>
      <c r="DT112" s="817"/>
      <c r="DU112" s="817"/>
      <c r="DV112" s="794" t="s">
        <v>417</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433189</v>
      </c>
      <c r="AB113" s="919"/>
      <c r="AC113" s="919"/>
      <c r="AD113" s="919"/>
      <c r="AE113" s="920"/>
      <c r="AF113" s="921">
        <v>336412</v>
      </c>
      <c r="AG113" s="919"/>
      <c r="AH113" s="919"/>
      <c r="AI113" s="919"/>
      <c r="AJ113" s="920"/>
      <c r="AK113" s="921">
        <v>346982</v>
      </c>
      <c r="AL113" s="919"/>
      <c r="AM113" s="919"/>
      <c r="AN113" s="919"/>
      <c r="AO113" s="920"/>
      <c r="AP113" s="922">
        <v>2.2000000000000002</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816753</v>
      </c>
      <c r="BR113" s="817"/>
      <c r="BS113" s="817"/>
      <c r="BT113" s="817"/>
      <c r="BU113" s="817"/>
      <c r="BV113" s="817">
        <v>930988</v>
      </c>
      <c r="BW113" s="817"/>
      <c r="BX113" s="817"/>
      <c r="BY113" s="817"/>
      <c r="BZ113" s="817"/>
      <c r="CA113" s="817">
        <v>1355782</v>
      </c>
      <c r="CB113" s="817"/>
      <c r="CC113" s="817"/>
      <c r="CD113" s="817"/>
      <c r="CE113" s="817"/>
      <c r="CF113" s="875">
        <v>8.5</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396</v>
      </c>
      <c r="DM113" s="780"/>
      <c r="DN113" s="780"/>
      <c r="DO113" s="780"/>
      <c r="DP113" s="781"/>
      <c r="DQ113" s="782" t="s">
        <v>449</v>
      </c>
      <c r="DR113" s="780"/>
      <c r="DS113" s="780"/>
      <c r="DT113" s="780"/>
      <c r="DU113" s="781"/>
      <c r="DV113" s="824" t="s">
        <v>396</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20082</v>
      </c>
      <c r="AB114" s="780"/>
      <c r="AC114" s="780"/>
      <c r="AD114" s="780"/>
      <c r="AE114" s="781"/>
      <c r="AF114" s="782">
        <v>19982</v>
      </c>
      <c r="AG114" s="780"/>
      <c r="AH114" s="780"/>
      <c r="AI114" s="780"/>
      <c r="AJ114" s="781"/>
      <c r="AK114" s="782">
        <v>40235</v>
      </c>
      <c r="AL114" s="780"/>
      <c r="AM114" s="780"/>
      <c r="AN114" s="780"/>
      <c r="AO114" s="781"/>
      <c r="AP114" s="824">
        <v>0.3</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3769792</v>
      </c>
      <c r="BR114" s="817"/>
      <c r="BS114" s="817"/>
      <c r="BT114" s="817"/>
      <c r="BU114" s="817"/>
      <c r="BV114" s="817">
        <v>3707264</v>
      </c>
      <c r="BW114" s="817"/>
      <c r="BX114" s="817"/>
      <c r="BY114" s="817"/>
      <c r="BZ114" s="817"/>
      <c r="CA114" s="817">
        <v>3703414</v>
      </c>
      <c r="CB114" s="817"/>
      <c r="CC114" s="817"/>
      <c r="CD114" s="817"/>
      <c r="CE114" s="817"/>
      <c r="CF114" s="875">
        <v>23.1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449</v>
      </c>
      <c r="DM114" s="780"/>
      <c r="DN114" s="780"/>
      <c r="DO114" s="780"/>
      <c r="DP114" s="781"/>
      <c r="DQ114" s="782" t="s">
        <v>446</v>
      </c>
      <c r="DR114" s="780"/>
      <c r="DS114" s="780"/>
      <c r="DT114" s="780"/>
      <c r="DU114" s="781"/>
      <c r="DV114" s="824" t="s">
        <v>449</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12837</v>
      </c>
      <c r="AB115" s="919"/>
      <c r="AC115" s="919"/>
      <c r="AD115" s="919"/>
      <c r="AE115" s="920"/>
      <c r="AF115" s="921">
        <v>9506</v>
      </c>
      <c r="AG115" s="919"/>
      <c r="AH115" s="919"/>
      <c r="AI115" s="919"/>
      <c r="AJ115" s="920"/>
      <c r="AK115" s="921" t="s">
        <v>417</v>
      </c>
      <c r="AL115" s="919"/>
      <c r="AM115" s="919"/>
      <c r="AN115" s="919"/>
      <c r="AO115" s="920"/>
      <c r="AP115" s="922" t="s">
        <v>444</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v>91168</v>
      </c>
      <c r="BW115" s="817"/>
      <c r="BX115" s="817"/>
      <c r="BY115" s="817"/>
      <c r="BZ115" s="817"/>
      <c r="CA115" s="817" t="s">
        <v>449</v>
      </c>
      <c r="CB115" s="817"/>
      <c r="CC115" s="817"/>
      <c r="CD115" s="817"/>
      <c r="CE115" s="817"/>
      <c r="CF115" s="875" t="s">
        <v>396</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25768</v>
      </c>
      <c r="DH115" s="780"/>
      <c r="DI115" s="780"/>
      <c r="DJ115" s="780"/>
      <c r="DK115" s="781"/>
      <c r="DL115" s="782">
        <v>2998</v>
      </c>
      <c r="DM115" s="780"/>
      <c r="DN115" s="780"/>
      <c r="DO115" s="780"/>
      <c r="DP115" s="781"/>
      <c r="DQ115" s="782" t="s">
        <v>449</v>
      </c>
      <c r="DR115" s="780"/>
      <c r="DS115" s="780"/>
      <c r="DT115" s="780"/>
      <c r="DU115" s="781"/>
      <c r="DV115" s="824" t="s">
        <v>417</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464</v>
      </c>
      <c r="AG116" s="780"/>
      <c r="AH116" s="780"/>
      <c r="AI116" s="780"/>
      <c r="AJ116" s="781"/>
      <c r="AK116" s="782" t="s">
        <v>446</v>
      </c>
      <c r="AL116" s="780"/>
      <c r="AM116" s="780"/>
      <c r="AN116" s="780"/>
      <c r="AO116" s="781"/>
      <c r="AP116" s="824" t="s">
        <v>449</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396</v>
      </c>
      <c r="BR116" s="817"/>
      <c r="BS116" s="817"/>
      <c r="BT116" s="817"/>
      <c r="BU116" s="817"/>
      <c r="BV116" s="817" t="s">
        <v>413</v>
      </c>
      <c r="BW116" s="817"/>
      <c r="BX116" s="817"/>
      <c r="BY116" s="817"/>
      <c r="BZ116" s="817"/>
      <c r="CA116" s="817" t="s">
        <v>417</v>
      </c>
      <c r="CB116" s="817"/>
      <c r="CC116" s="817"/>
      <c r="CD116" s="817"/>
      <c r="CE116" s="817"/>
      <c r="CF116" s="875" t="s">
        <v>396</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9506</v>
      </c>
      <c r="DH116" s="780"/>
      <c r="DI116" s="780"/>
      <c r="DJ116" s="780"/>
      <c r="DK116" s="781"/>
      <c r="DL116" s="782" t="s">
        <v>464</v>
      </c>
      <c r="DM116" s="780"/>
      <c r="DN116" s="780"/>
      <c r="DO116" s="780"/>
      <c r="DP116" s="781"/>
      <c r="DQ116" s="782" t="s">
        <v>444</v>
      </c>
      <c r="DR116" s="780"/>
      <c r="DS116" s="780"/>
      <c r="DT116" s="780"/>
      <c r="DU116" s="781"/>
      <c r="DV116" s="824" t="s">
        <v>396</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2202122</v>
      </c>
      <c r="AB117" s="903"/>
      <c r="AC117" s="903"/>
      <c r="AD117" s="903"/>
      <c r="AE117" s="904"/>
      <c r="AF117" s="905">
        <v>2133875</v>
      </c>
      <c r="AG117" s="903"/>
      <c r="AH117" s="903"/>
      <c r="AI117" s="903"/>
      <c r="AJ117" s="904"/>
      <c r="AK117" s="905">
        <v>2179132</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417</v>
      </c>
      <c r="BR117" s="817"/>
      <c r="BS117" s="817"/>
      <c r="BT117" s="817"/>
      <c r="BU117" s="817"/>
      <c r="BV117" s="817" t="s">
        <v>396</v>
      </c>
      <c r="BW117" s="817"/>
      <c r="BX117" s="817"/>
      <c r="BY117" s="817"/>
      <c r="BZ117" s="817"/>
      <c r="CA117" s="817" t="s">
        <v>417</v>
      </c>
      <c r="CB117" s="817"/>
      <c r="CC117" s="817"/>
      <c r="CD117" s="817"/>
      <c r="CE117" s="817"/>
      <c r="CF117" s="875" t="s">
        <v>444</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417</v>
      </c>
      <c r="DH117" s="780"/>
      <c r="DI117" s="780"/>
      <c r="DJ117" s="780"/>
      <c r="DK117" s="781"/>
      <c r="DL117" s="782" t="s">
        <v>444</v>
      </c>
      <c r="DM117" s="780"/>
      <c r="DN117" s="780"/>
      <c r="DO117" s="780"/>
      <c r="DP117" s="781"/>
      <c r="DQ117" s="782" t="s">
        <v>470</v>
      </c>
      <c r="DR117" s="780"/>
      <c r="DS117" s="780"/>
      <c r="DT117" s="780"/>
      <c r="DU117" s="781"/>
      <c r="DV117" s="824" t="s">
        <v>417</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312</v>
      </c>
      <c r="AL118" s="896"/>
      <c r="AM118" s="896"/>
      <c r="AN118" s="896"/>
      <c r="AO118" s="897"/>
      <c r="AP118" s="899" t="s">
        <v>438</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444</v>
      </c>
      <c r="BW118" s="845"/>
      <c r="BX118" s="845"/>
      <c r="BY118" s="845"/>
      <c r="BZ118" s="845"/>
      <c r="CA118" s="845" t="s">
        <v>417</v>
      </c>
      <c r="CB118" s="845"/>
      <c r="CC118" s="845"/>
      <c r="CD118" s="845"/>
      <c r="CE118" s="845"/>
      <c r="CF118" s="875" t="s">
        <v>444</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417</v>
      </c>
      <c r="DH118" s="780"/>
      <c r="DI118" s="780"/>
      <c r="DJ118" s="780"/>
      <c r="DK118" s="781"/>
      <c r="DL118" s="782" t="s">
        <v>464</v>
      </c>
      <c r="DM118" s="780"/>
      <c r="DN118" s="780"/>
      <c r="DO118" s="780"/>
      <c r="DP118" s="781"/>
      <c r="DQ118" s="782" t="s">
        <v>417</v>
      </c>
      <c r="DR118" s="780"/>
      <c r="DS118" s="780"/>
      <c r="DT118" s="780"/>
      <c r="DU118" s="781"/>
      <c r="DV118" s="824" t="s">
        <v>417</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417</v>
      </c>
      <c r="AG119" s="889"/>
      <c r="AH119" s="889"/>
      <c r="AI119" s="889"/>
      <c r="AJ119" s="890"/>
      <c r="AK119" s="891" t="s">
        <v>417</v>
      </c>
      <c r="AL119" s="889"/>
      <c r="AM119" s="889"/>
      <c r="AN119" s="889"/>
      <c r="AO119" s="890"/>
      <c r="AP119" s="892" t="s">
        <v>417</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473</v>
      </c>
      <c r="BP119" s="878"/>
      <c r="BQ119" s="879">
        <v>28205436</v>
      </c>
      <c r="BR119" s="845"/>
      <c r="BS119" s="845"/>
      <c r="BT119" s="845"/>
      <c r="BU119" s="845"/>
      <c r="BV119" s="845">
        <v>27514188</v>
      </c>
      <c r="BW119" s="845"/>
      <c r="BX119" s="845"/>
      <c r="BY119" s="845"/>
      <c r="BZ119" s="845"/>
      <c r="CA119" s="845">
        <v>26211599</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417</v>
      </c>
      <c r="DH119" s="764"/>
      <c r="DI119" s="764"/>
      <c r="DJ119" s="764"/>
      <c r="DK119" s="765"/>
      <c r="DL119" s="766" t="s">
        <v>417</v>
      </c>
      <c r="DM119" s="764"/>
      <c r="DN119" s="764"/>
      <c r="DO119" s="764"/>
      <c r="DP119" s="765"/>
      <c r="DQ119" s="766" t="s">
        <v>417</v>
      </c>
      <c r="DR119" s="764"/>
      <c r="DS119" s="764"/>
      <c r="DT119" s="764"/>
      <c r="DU119" s="765"/>
      <c r="DV119" s="848" t="s">
        <v>417</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417</v>
      </c>
      <c r="AB120" s="780"/>
      <c r="AC120" s="780"/>
      <c r="AD120" s="780"/>
      <c r="AE120" s="781"/>
      <c r="AF120" s="782" t="s">
        <v>413</v>
      </c>
      <c r="AG120" s="780"/>
      <c r="AH120" s="780"/>
      <c r="AI120" s="780"/>
      <c r="AJ120" s="781"/>
      <c r="AK120" s="782" t="s">
        <v>413</v>
      </c>
      <c r="AL120" s="780"/>
      <c r="AM120" s="780"/>
      <c r="AN120" s="780"/>
      <c r="AO120" s="781"/>
      <c r="AP120" s="824" t="s">
        <v>417</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6865131</v>
      </c>
      <c r="BR120" s="842"/>
      <c r="BS120" s="842"/>
      <c r="BT120" s="842"/>
      <c r="BU120" s="842"/>
      <c r="BV120" s="842">
        <v>8201281</v>
      </c>
      <c r="BW120" s="842"/>
      <c r="BX120" s="842"/>
      <c r="BY120" s="842"/>
      <c r="BZ120" s="842"/>
      <c r="CA120" s="842">
        <v>9179375</v>
      </c>
      <c r="CB120" s="842"/>
      <c r="CC120" s="842"/>
      <c r="CD120" s="842"/>
      <c r="CE120" s="842"/>
      <c r="CF120" s="866">
        <v>57.3</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3169125</v>
      </c>
      <c r="DH120" s="842"/>
      <c r="DI120" s="842"/>
      <c r="DJ120" s="842"/>
      <c r="DK120" s="842"/>
      <c r="DL120" s="842">
        <v>2829427</v>
      </c>
      <c r="DM120" s="842"/>
      <c r="DN120" s="842"/>
      <c r="DO120" s="842"/>
      <c r="DP120" s="842"/>
      <c r="DQ120" s="842">
        <v>2392383</v>
      </c>
      <c r="DR120" s="842"/>
      <c r="DS120" s="842"/>
      <c r="DT120" s="842"/>
      <c r="DU120" s="842"/>
      <c r="DV120" s="843">
        <v>14.9</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417</v>
      </c>
      <c r="AB121" s="780"/>
      <c r="AC121" s="780"/>
      <c r="AD121" s="780"/>
      <c r="AE121" s="781"/>
      <c r="AF121" s="782" t="s">
        <v>417</v>
      </c>
      <c r="AG121" s="780"/>
      <c r="AH121" s="780"/>
      <c r="AI121" s="780"/>
      <c r="AJ121" s="781"/>
      <c r="AK121" s="782" t="s">
        <v>417</v>
      </c>
      <c r="AL121" s="780"/>
      <c r="AM121" s="780"/>
      <c r="AN121" s="780"/>
      <c r="AO121" s="781"/>
      <c r="AP121" s="824" t="s">
        <v>417</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3293985</v>
      </c>
      <c r="BR121" s="817"/>
      <c r="BS121" s="817"/>
      <c r="BT121" s="817"/>
      <c r="BU121" s="817"/>
      <c r="BV121" s="817">
        <v>3178670</v>
      </c>
      <c r="BW121" s="817"/>
      <c r="BX121" s="817"/>
      <c r="BY121" s="817"/>
      <c r="BZ121" s="817"/>
      <c r="CA121" s="817">
        <v>3617358</v>
      </c>
      <c r="CB121" s="817"/>
      <c r="CC121" s="817"/>
      <c r="CD121" s="817"/>
      <c r="CE121" s="817"/>
      <c r="CF121" s="875">
        <v>22.6</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t="s">
        <v>464</v>
      </c>
      <c r="DH121" s="817"/>
      <c r="DI121" s="817"/>
      <c r="DJ121" s="817"/>
      <c r="DK121" s="817"/>
      <c r="DL121" s="817" t="s">
        <v>417</v>
      </c>
      <c r="DM121" s="817"/>
      <c r="DN121" s="817"/>
      <c r="DO121" s="817"/>
      <c r="DP121" s="817"/>
      <c r="DQ121" s="817" t="s">
        <v>444</v>
      </c>
      <c r="DR121" s="817"/>
      <c r="DS121" s="817"/>
      <c r="DT121" s="817"/>
      <c r="DU121" s="817"/>
      <c r="DV121" s="794" t="s">
        <v>417</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417</v>
      </c>
      <c r="AB122" s="780"/>
      <c r="AC122" s="780"/>
      <c r="AD122" s="780"/>
      <c r="AE122" s="781"/>
      <c r="AF122" s="782" t="s">
        <v>417</v>
      </c>
      <c r="AG122" s="780"/>
      <c r="AH122" s="780"/>
      <c r="AI122" s="780"/>
      <c r="AJ122" s="781"/>
      <c r="AK122" s="782" t="s">
        <v>417</v>
      </c>
      <c r="AL122" s="780"/>
      <c r="AM122" s="780"/>
      <c r="AN122" s="780"/>
      <c r="AO122" s="781"/>
      <c r="AP122" s="824" t="s">
        <v>417</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19939254</v>
      </c>
      <c r="BR122" s="845"/>
      <c r="BS122" s="845"/>
      <c r="BT122" s="845"/>
      <c r="BU122" s="845"/>
      <c r="BV122" s="845">
        <v>19673538</v>
      </c>
      <c r="BW122" s="845"/>
      <c r="BX122" s="845"/>
      <c r="BY122" s="845"/>
      <c r="BZ122" s="845"/>
      <c r="CA122" s="845">
        <v>19005051</v>
      </c>
      <c r="CB122" s="845"/>
      <c r="CC122" s="845"/>
      <c r="CD122" s="845"/>
      <c r="CE122" s="845"/>
      <c r="CF122" s="846">
        <v>118.6</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413</v>
      </c>
      <c r="DH122" s="817"/>
      <c r="DI122" s="817"/>
      <c r="DJ122" s="817"/>
      <c r="DK122" s="817"/>
      <c r="DL122" s="817" t="s">
        <v>413</v>
      </c>
      <c r="DM122" s="817"/>
      <c r="DN122" s="817"/>
      <c r="DO122" s="817"/>
      <c r="DP122" s="817"/>
      <c r="DQ122" s="817" t="s">
        <v>413</v>
      </c>
      <c r="DR122" s="817"/>
      <c r="DS122" s="817"/>
      <c r="DT122" s="817"/>
      <c r="DU122" s="817"/>
      <c r="DV122" s="794" t="s">
        <v>413</v>
      </c>
      <c r="DW122" s="794"/>
      <c r="DX122" s="794"/>
      <c r="DY122" s="794"/>
      <c r="DZ122" s="795"/>
    </row>
    <row r="123" spans="1:130" s="230" customFormat="1" ht="26.25" customHeight="1" x14ac:dyDescent="0.15">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413</v>
      </c>
      <c r="AB123" s="780"/>
      <c r="AC123" s="780"/>
      <c r="AD123" s="780"/>
      <c r="AE123" s="781"/>
      <c r="AF123" s="782" t="s">
        <v>413</v>
      </c>
      <c r="AG123" s="780"/>
      <c r="AH123" s="780"/>
      <c r="AI123" s="780"/>
      <c r="AJ123" s="781"/>
      <c r="AK123" s="782" t="s">
        <v>417</v>
      </c>
      <c r="AL123" s="780"/>
      <c r="AM123" s="780"/>
      <c r="AN123" s="780"/>
      <c r="AO123" s="781"/>
      <c r="AP123" s="824" t="s">
        <v>444</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484</v>
      </c>
      <c r="BP123" s="878"/>
      <c r="BQ123" s="832">
        <v>30098370</v>
      </c>
      <c r="BR123" s="833"/>
      <c r="BS123" s="833"/>
      <c r="BT123" s="833"/>
      <c r="BU123" s="833"/>
      <c r="BV123" s="833">
        <v>31053489</v>
      </c>
      <c r="BW123" s="833"/>
      <c r="BX123" s="833"/>
      <c r="BY123" s="833"/>
      <c r="BZ123" s="833"/>
      <c r="CA123" s="833">
        <v>31801784</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396</v>
      </c>
      <c r="DH123" s="780"/>
      <c r="DI123" s="780"/>
      <c r="DJ123" s="780"/>
      <c r="DK123" s="781"/>
      <c r="DL123" s="782" t="s">
        <v>396</v>
      </c>
      <c r="DM123" s="780"/>
      <c r="DN123" s="780"/>
      <c r="DO123" s="780"/>
      <c r="DP123" s="781"/>
      <c r="DQ123" s="782" t="s">
        <v>396</v>
      </c>
      <c r="DR123" s="780"/>
      <c r="DS123" s="780"/>
      <c r="DT123" s="780"/>
      <c r="DU123" s="781"/>
      <c r="DV123" s="824" t="s">
        <v>444</v>
      </c>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396</v>
      </c>
      <c r="AB124" s="780"/>
      <c r="AC124" s="780"/>
      <c r="AD124" s="780"/>
      <c r="AE124" s="781"/>
      <c r="AF124" s="782" t="s">
        <v>396</v>
      </c>
      <c r="AG124" s="780"/>
      <c r="AH124" s="780"/>
      <c r="AI124" s="780"/>
      <c r="AJ124" s="781"/>
      <c r="AK124" s="782" t="s">
        <v>396</v>
      </c>
      <c r="AL124" s="780"/>
      <c r="AM124" s="780"/>
      <c r="AN124" s="780"/>
      <c r="AO124" s="781"/>
      <c r="AP124" s="824" t="s">
        <v>413</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396</v>
      </c>
      <c r="BR124" s="831"/>
      <c r="BS124" s="831"/>
      <c r="BT124" s="831"/>
      <c r="BU124" s="831"/>
      <c r="BV124" s="831" t="s">
        <v>396</v>
      </c>
      <c r="BW124" s="831"/>
      <c r="BX124" s="831"/>
      <c r="BY124" s="831"/>
      <c r="BZ124" s="831"/>
      <c r="CA124" s="831" t="s">
        <v>413</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464</v>
      </c>
      <c r="DH124" s="764"/>
      <c r="DI124" s="764"/>
      <c r="DJ124" s="764"/>
      <c r="DK124" s="765"/>
      <c r="DL124" s="766" t="s">
        <v>413</v>
      </c>
      <c r="DM124" s="764"/>
      <c r="DN124" s="764"/>
      <c r="DO124" s="764"/>
      <c r="DP124" s="765"/>
      <c r="DQ124" s="766" t="s">
        <v>470</v>
      </c>
      <c r="DR124" s="764"/>
      <c r="DS124" s="764"/>
      <c r="DT124" s="764"/>
      <c r="DU124" s="765"/>
      <c r="DV124" s="848" t="s">
        <v>470</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417</v>
      </c>
      <c r="AB125" s="780"/>
      <c r="AC125" s="780"/>
      <c r="AD125" s="780"/>
      <c r="AE125" s="781"/>
      <c r="AF125" s="782" t="s">
        <v>488</v>
      </c>
      <c r="AG125" s="780"/>
      <c r="AH125" s="780"/>
      <c r="AI125" s="780"/>
      <c r="AJ125" s="781"/>
      <c r="AK125" s="782" t="s">
        <v>413</v>
      </c>
      <c r="AL125" s="780"/>
      <c r="AM125" s="780"/>
      <c r="AN125" s="780"/>
      <c r="AO125" s="781"/>
      <c r="AP125" s="824" t="s">
        <v>413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464</v>
      </c>
      <c r="DH125" s="842"/>
      <c r="DI125" s="842"/>
      <c r="DJ125" s="842"/>
      <c r="DK125" s="842"/>
      <c r="DL125" s="842" t="s">
        <v>464</v>
      </c>
      <c r="DM125" s="842"/>
      <c r="DN125" s="842"/>
      <c r="DO125" s="842"/>
      <c r="DP125" s="842"/>
      <c r="DQ125" s="842" t="s">
        <v>417</v>
      </c>
      <c r="DR125" s="842"/>
      <c r="DS125" s="842"/>
      <c r="DT125" s="842"/>
      <c r="DU125" s="842"/>
      <c r="DV125" s="843" t="s">
        <v>396</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12580</v>
      </c>
      <c r="AB126" s="780"/>
      <c r="AC126" s="780"/>
      <c r="AD126" s="780"/>
      <c r="AE126" s="781"/>
      <c r="AF126" s="782">
        <v>9435</v>
      </c>
      <c r="AG126" s="780"/>
      <c r="AH126" s="780"/>
      <c r="AI126" s="780"/>
      <c r="AJ126" s="781"/>
      <c r="AK126" s="782" t="s">
        <v>464</v>
      </c>
      <c r="AL126" s="780"/>
      <c r="AM126" s="780"/>
      <c r="AN126" s="780"/>
      <c r="AO126" s="781"/>
      <c r="AP126" s="824" t="s">
        <v>491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413</v>
      </c>
      <c r="DH126" s="817"/>
      <c r="DI126" s="817"/>
      <c r="DJ126" s="817"/>
      <c r="DK126" s="817"/>
      <c r="DL126" s="817">
        <v>91168</v>
      </c>
      <c r="DM126" s="817"/>
      <c r="DN126" s="817"/>
      <c r="DO126" s="817"/>
      <c r="DP126" s="817"/>
      <c r="DQ126" s="817" t="s">
        <v>417</v>
      </c>
      <c r="DR126" s="817"/>
      <c r="DS126" s="817"/>
      <c r="DT126" s="817"/>
      <c r="DU126" s="817"/>
      <c r="DV126" s="794" t="s">
        <v>491</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257</v>
      </c>
      <c r="AB127" s="780"/>
      <c r="AC127" s="780"/>
      <c r="AD127" s="780"/>
      <c r="AE127" s="781"/>
      <c r="AF127" s="782">
        <v>71</v>
      </c>
      <c r="AG127" s="780"/>
      <c r="AH127" s="780"/>
      <c r="AI127" s="780"/>
      <c r="AJ127" s="781"/>
      <c r="AK127" s="782" t="s">
        <v>494</v>
      </c>
      <c r="AL127" s="780"/>
      <c r="AM127" s="780"/>
      <c r="AN127" s="780"/>
      <c r="AO127" s="781"/>
      <c r="AP127" s="824" t="s">
        <v>396</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464</v>
      </c>
      <c r="DH127" s="817"/>
      <c r="DI127" s="817"/>
      <c r="DJ127" s="817"/>
      <c r="DK127" s="817"/>
      <c r="DL127" s="817" t="s">
        <v>470</v>
      </c>
      <c r="DM127" s="817"/>
      <c r="DN127" s="817"/>
      <c r="DO127" s="817"/>
      <c r="DP127" s="817"/>
      <c r="DQ127" s="817" t="s">
        <v>417</v>
      </c>
      <c r="DR127" s="817"/>
      <c r="DS127" s="817"/>
      <c r="DT127" s="817"/>
      <c r="DU127" s="817"/>
      <c r="DV127" s="794" t="s">
        <v>413</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679517</v>
      </c>
      <c r="AB128" s="801"/>
      <c r="AC128" s="801"/>
      <c r="AD128" s="801"/>
      <c r="AE128" s="802"/>
      <c r="AF128" s="803">
        <v>525467</v>
      </c>
      <c r="AG128" s="801"/>
      <c r="AH128" s="801"/>
      <c r="AI128" s="801"/>
      <c r="AJ128" s="802"/>
      <c r="AK128" s="803">
        <v>512053</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494</v>
      </c>
      <c r="BG128" s="787"/>
      <c r="BH128" s="787"/>
      <c r="BI128" s="787"/>
      <c r="BJ128" s="787"/>
      <c r="BK128" s="787"/>
      <c r="BL128" s="810"/>
      <c r="BM128" s="786">
        <v>12.6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417</v>
      </c>
      <c r="DH128" s="791"/>
      <c r="DI128" s="791"/>
      <c r="DJ128" s="791"/>
      <c r="DK128" s="791"/>
      <c r="DL128" s="791" t="s">
        <v>464</v>
      </c>
      <c r="DM128" s="791"/>
      <c r="DN128" s="791"/>
      <c r="DO128" s="791"/>
      <c r="DP128" s="791"/>
      <c r="DQ128" s="791" t="s">
        <v>470</v>
      </c>
      <c r="DR128" s="791"/>
      <c r="DS128" s="791"/>
      <c r="DT128" s="791"/>
      <c r="DU128" s="791"/>
      <c r="DV128" s="792" t="s">
        <v>417</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17286421</v>
      </c>
      <c r="AB129" s="780"/>
      <c r="AC129" s="780"/>
      <c r="AD129" s="780"/>
      <c r="AE129" s="781"/>
      <c r="AF129" s="782">
        <v>18180522</v>
      </c>
      <c r="AG129" s="780"/>
      <c r="AH129" s="780"/>
      <c r="AI129" s="780"/>
      <c r="AJ129" s="781"/>
      <c r="AK129" s="782">
        <v>17764066</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417</v>
      </c>
      <c r="BG129" s="771"/>
      <c r="BH129" s="771"/>
      <c r="BI129" s="771"/>
      <c r="BJ129" s="771"/>
      <c r="BK129" s="771"/>
      <c r="BL129" s="772"/>
      <c r="BM129" s="770">
        <v>17.600000000000001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1721843</v>
      </c>
      <c r="AB130" s="780"/>
      <c r="AC130" s="780"/>
      <c r="AD130" s="780"/>
      <c r="AE130" s="781"/>
      <c r="AF130" s="782">
        <v>1742057</v>
      </c>
      <c r="AG130" s="780"/>
      <c r="AH130" s="780"/>
      <c r="AI130" s="780"/>
      <c r="AJ130" s="781"/>
      <c r="AK130" s="782">
        <v>1742884</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15564578</v>
      </c>
      <c r="AB131" s="764"/>
      <c r="AC131" s="764"/>
      <c r="AD131" s="764"/>
      <c r="AE131" s="765"/>
      <c r="AF131" s="766">
        <v>16438465</v>
      </c>
      <c r="AG131" s="764"/>
      <c r="AH131" s="764"/>
      <c r="AI131" s="764"/>
      <c r="AJ131" s="765"/>
      <c r="AK131" s="766">
        <v>16021182</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470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-1.2800732500000001</v>
      </c>
      <c r="AB132" s="745"/>
      <c r="AC132" s="745"/>
      <c r="AD132" s="745"/>
      <c r="AE132" s="746"/>
      <c r="AF132" s="747">
        <v>-0.81302602999999996</v>
      </c>
      <c r="AG132" s="745"/>
      <c r="AH132" s="745"/>
      <c r="AI132" s="745"/>
      <c r="AJ132" s="746"/>
      <c r="AK132" s="747">
        <v>-0.47315485000000002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-2.2000000000000002</v>
      </c>
      <c r="AB133" s="724"/>
      <c r="AC133" s="724"/>
      <c r="AD133" s="724"/>
      <c r="AE133" s="725"/>
      <c r="AF133" s="723">
        <v>-1.5</v>
      </c>
      <c r="AG133" s="724"/>
      <c r="AH133" s="724"/>
      <c r="AI133" s="724"/>
      <c r="AJ133" s="725"/>
      <c r="AK133" s="723">
        <v>-0.8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0JuLsz0U2JINoPI3R8+28zPyo6CZhHecqL1nXB3KGQeKQEx5tLFlm4rqe6UoTJM2Cy9i/cmhIe+qcwpTN2oCw==" saltValue="tPbUS4YnaKp2CEfqN9az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U9rqXKBMnF3XZS03zZQ3dceIPjeHKCATDJ3FcvSAlsMuq2tPElrlbgpODH7gFcaf3irk9bVjkRrI1Fe+e0tmA==" saltValue="m78UgnN9fqyu56o6NZMt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dFj4vmobOqY1sxk49xdDLfIFsoyu2ArAIlRJvCXQTqd030Eo9f1k7kiaXEdJxvRg4infrR3A1/+sG3azW7A8w==" saltValue="G4MN04M19xYT4Swm9QLP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4611922</v>
      </c>
      <c r="AP9" s="281">
        <v>54341</v>
      </c>
      <c r="AQ9" s="282">
        <v>65316</v>
      </c>
      <c r="AR9" s="283">
        <v>-16.8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58121</v>
      </c>
      <c r="AP10" s="284">
        <v>685</v>
      </c>
      <c r="AQ10" s="285">
        <v>6075</v>
      </c>
      <c r="AR10" s="286">
        <v>-88.7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v>85595</v>
      </c>
      <c r="AP11" s="284">
        <v>1009</v>
      </c>
      <c r="AQ11" s="285">
        <v>1232</v>
      </c>
      <c r="AR11" s="286">
        <v>-18.100000000000001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526</v>
      </c>
      <c r="AP12" s="284" t="s">
        <v>526</v>
      </c>
      <c r="AQ12" s="285">
        <v>18</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336219</v>
      </c>
      <c r="AP13" s="284">
        <v>3962</v>
      </c>
      <c r="AQ13" s="285">
        <v>2791</v>
      </c>
      <c r="AR13" s="286">
        <v>42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48048</v>
      </c>
      <c r="AP14" s="284">
        <v>566</v>
      </c>
      <c r="AQ14" s="285">
        <v>1364</v>
      </c>
      <c r="AR14" s="286">
        <v>-58.5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-272832</v>
      </c>
      <c r="AP15" s="284">
        <v>-3215</v>
      </c>
      <c r="AQ15" s="285">
        <v>-4006</v>
      </c>
      <c r="AR15" s="286">
        <v>-19.7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4867073</v>
      </c>
      <c r="AP16" s="284">
        <v>57347</v>
      </c>
      <c r="AQ16" s="285">
        <v>72790</v>
      </c>
      <c r="AR16" s="286">
        <v>-21.2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4.93</v>
      </c>
      <c r="AP21" s="298">
        <v>6.54</v>
      </c>
      <c r="AQ21" s="299">
        <v>-1.61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99.8</v>
      </c>
      <c r="AP22" s="303">
        <v>98.3</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1791915</v>
      </c>
      <c r="AP32" s="312">
        <v>21114</v>
      </c>
      <c r="AQ32" s="313">
        <v>35011</v>
      </c>
      <c r="AR32" s="314">
        <v>-39.700000000000003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526</v>
      </c>
      <c r="AP34" s="312" t="s">
        <v>526</v>
      </c>
      <c r="AQ34" s="313">
        <v>4</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346982</v>
      </c>
      <c r="AP35" s="312">
        <v>4088</v>
      </c>
      <c r="AQ35" s="313">
        <v>8351</v>
      </c>
      <c r="AR35" s="314">
        <v>-51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40235</v>
      </c>
      <c r="AP36" s="312">
        <v>474</v>
      </c>
      <c r="AQ36" s="313">
        <v>1645</v>
      </c>
      <c r="AR36" s="314">
        <v>-71.2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t="s">
        <v>526</v>
      </c>
      <c r="AP37" s="312" t="s">
        <v>526</v>
      </c>
      <c r="AQ37" s="313">
        <v>1050</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526</v>
      </c>
      <c r="AP38" s="315" t="s">
        <v>526</v>
      </c>
      <c r="AQ38" s="316">
        <v>1</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-512053</v>
      </c>
      <c r="AP39" s="312">
        <v>-6033</v>
      </c>
      <c r="AQ39" s="313">
        <v>-5851</v>
      </c>
      <c r="AR39" s="314">
        <v>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-1742884</v>
      </c>
      <c r="AP40" s="312">
        <v>-20536</v>
      </c>
      <c r="AQ40" s="313">
        <v>-27858</v>
      </c>
      <c r="AR40" s="314">
        <v>-26.3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-75805</v>
      </c>
      <c r="AP41" s="312">
        <v>-893</v>
      </c>
      <c r="AQ41" s="313">
        <v>12351</v>
      </c>
      <c r="AR41" s="314">
        <v>-107.2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1002781</v>
      </c>
      <c r="AN51" s="334">
        <v>11720</v>
      </c>
      <c r="AO51" s="335">
        <v>-45.2</v>
      </c>
      <c r="AP51" s="336">
        <v>41934</v>
      </c>
      <c r="AQ51" s="337">
        <v>-12.3</v>
      </c>
      <c r="AR51" s="338">
        <v>-32.9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576930</v>
      </c>
      <c r="AN52" s="342">
        <v>6743</v>
      </c>
      <c r="AO52" s="343">
        <v>10.5</v>
      </c>
      <c r="AP52" s="344">
        <v>23352</v>
      </c>
      <c r="AQ52" s="345">
        <v>-9.6999999999999993</v>
      </c>
      <c r="AR52" s="346">
        <v>20.2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992815</v>
      </c>
      <c r="AN53" s="334">
        <v>11639</v>
      </c>
      <c r="AO53" s="335">
        <v>-0.7</v>
      </c>
      <c r="AP53" s="336">
        <v>45588</v>
      </c>
      <c r="AQ53" s="337">
        <v>8.6999999999999993</v>
      </c>
      <c r="AR53" s="338">
        <v>-9.4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704036</v>
      </c>
      <c r="AN54" s="342">
        <v>8254</v>
      </c>
      <c r="AO54" s="343">
        <v>22.4</v>
      </c>
      <c r="AP54" s="344">
        <v>24150</v>
      </c>
      <c r="AQ54" s="345">
        <v>3.4</v>
      </c>
      <c r="AR54" s="346">
        <v>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1420795</v>
      </c>
      <c r="AN55" s="334">
        <v>16653</v>
      </c>
      <c r="AO55" s="335">
        <v>43.1</v>
      </c>
      <c r="AP55" s="336">
        <v>45483</v>
      </c>
      <c r="AQ55" s="337">
        <v>-0.2</v>
      </c>
      <c r="AR55" s="338">
        <v>43.3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1200975</v>
      </c>
      <c r="AN56" s="342">
        <v>14077</v>
      </c>
      <c r="AO56" s="343">
        <v>70.5</v>
      </c>
      <c r="AP56" s="344">
        <v>24241</v>
      </c>
      <c r="AQ56" s="345">
        <v>0.4</v>
      </c>
      <c r="AR56" s="346">
        <v>70.099999999999994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1275265</v>
      </c>
      <c r="AN57" s="334">
        <v>14953</v>
      </c>
      <c r="AO57" s="335">
        <v>-10.199999999999999</v>
      </c>
      <c r="AP57" s="336">
        <v>45945</v>
      </c>
      <c r="AQ57" s="337">
        <v>1</v>
      </c>
      <c r="AR57" s="338">
        <v>-11.2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783939</v>
      </c>
      <c r="AN58" s="342">
        <v>9192</v>
      </c>
      <c r="AO58" s="343">
        <v>-34.700000000000003</v>
      </c>
      <c r="AP58" s="344">
        <v>25180</v>
      </c>
      <c r="AQ58" s="345">
        <v>3.9</v>
      </c>
      <c r="AR58" s="346">
        <v>-38.6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1750621</v>
      </c>
      <c r="AN59" s="334">
        <v>20627</v>
      </c>
      <c r="AO59" s="335">
        <v>37.9</v>
      </c>
      <c r="AP59" s="336">
        <v>44475</v>
      </c>
      <c r="AQ59" s="337">
        <v>-3.2</v>
      </c>
      <c r="AR59" s="338">
        <v>41.1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1253807</v>
      </c>
      <c r="AN60" s="342">
        <v>14773</v>
      </c>
      <c r="AO60" s="343">
        <v>60.7</v>
      </c>
      <c r="AP60" s="344">
        <v>24780</v>
      </c>
      <c r="AQ60" s="345">
        <v>-1.6</v>
      </c>
      <c r="AR60" s="346">
        <v>62.3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1288455</v>
      </c>
      <c r="AN61" s="349">
        <v>15118</v>
      </c>
      <c r="AO61" s="350">
        <v>5</v>
      </c>
      <c r="AP61" s="351">
        <v>44685</v>
      </c>
      <c r="AQ61" s="352">
        <v>-1.2</v>
      </c>
      <c r="AR61" s="338">
        <v>6.2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903937</v>
      </c>
      <c r="AN62" s="342">
        <v>10608</v>
      </c>
      <c r="AO62" s="343">
        <v>25.9</v>
      </c>
      <c r="AP62" s="344">
        <v>24341</v>
      </c>
      <c r="AQ62" s="345">
        <v>-0.7</v>
      </c>
      <c r="AR62" s="346">
        <v>26.6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dsJBRofw45kKSMsmcrfExWf0OB5iIiynkHmvoR4HYdHlzCbHMhw6dTcafz4wOih8foCX7yHYCUElcVrBLR8DQ==" saltValue="rmH9x7qgIdOUvaa/TxiR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QJNJEUFwkvT8rwqiCoE2C+gU5q7eO5rfBkn7AG1B/NhMLpeR+yyEqg9ZRvN5QrZvg5aOps/GvM15HvSZeb26RQ==" saltValue="PuBA+EhNYQ5dUzknUhrx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Ns81GmidGos6S45F7HmvVoJUxYrA5SmdOVKyD7hm2883IKI0PPhpu2lckyJpiIP1OiNNl5Fuvg+1jXpQpC3Tpw==" saltValue="2GZu7icAJQeAa+3audmA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14.6</v>
      </c>
      <c r="G47" s="12">
        <v>12.5</v>
      </c>
      <c r="H47" s="12">
        <v>13.91</v>
      </c>
      <c r="I47" s="12">
        <v>14.26</v>
      </c>
      <c r="J47" s="13">
        <v>14.36</v>
      </c>
    </row>
    <row r="48" spans="2:10" ht="57.75" customHeight="1" x14ac:dyDescent="0.15">
      <c r="B48" s="14"/>
      <c r="C48" s="1141" t="s">
        <v>4</v>
      </c>
      <c r="D48" s="1141"/>
      <c r="E48" s="1142"/>
      <c r="F48" s="15">
        <v>8.74</v>
      </c>
      <c r="G48" s="16">
        <v>8.14</v>
      </c>
      <c r="H48" s="16">
        <v>11.09</v>
      </c>
      <c r="I48" s="16">
        <v>16.02</v>
      </c>
      <c r="J48" s="17">
        <v>16.25</v>
      </c>
    </row>
    <row r="49" spans="2:10" ht="57.75" customHeight="1" thickBot="1" x14ac:dyDescent="0.2">
      <c r="B49" s="18"/>
      <c r="C49" s="1143" t="s">
        <v>5</v>
      </c>
      <c r="D49" s="1143"/>
      <c r="E49" s="1144"/>
      <c r="F49" s="19">
        <v>1.45</v>
      </c>
      <c r="G49" s="20" t="s">
        <v>572</v>
      </c>
      <c r="H49" s="20">
        <v>4.7</v>
      </c>
      <c r="I49" s="20">
        <v>6.51</v>
      </c>
      <c r="J49" s="21" t="s">
        <v>573</v>
      </c>
    </row>
    <row r="50" spans="2:10" x14ac:dyDescent="0.15"/>
  </sheetData>
  <sheetProtection algorithmName="SHA-512" hashValue="saofYw7JHL+Sn0uY5R4eB7ngDxaEUuVhj43ywAEA0BP/92obpi1gk9mi25eK5qclPCRwYwqvVHMALOpB4ksaWg==" saltValue="wswfUWJrigfI02orlUc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HYRW-PC231</cp:lastModifiedBy>
  <cp:lastPrinted>2024-03-21T04:19:41Z</cp:lastPrinted>
  <dcterms:created xsi:type="dcterms:W3CDTF">2024-02-05T00:55:50Z</dcterms:created>
  <dcterms:modified xsi:type="dcterms:W3CDTF">2024-03-21T04:19:51Z</dcterms:modified>
  <cp:category/>
</cp:coreProperties>
</file>