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YNET-PC607\Downloads\"/>
    </mc:Choice>
  </mc:AlternateContent>
  <bookViews>
    <workbookView xWindow="0" yWindow="0" windowWidth="28800" windowHeight="113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<sst xmlns="http://schemas.openxmlformats.org/spreadsheetml/2006/main" count="1122" uniqueCount="650">
  <si>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</si>
  <si>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</si>
  <si>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</si>
  <si>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</si>
  <si>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</si>
  <si>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</si>
  <si>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</si>
  <si>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</si>
  <si>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</si>
  <si>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</si>
  <si>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</si>
  <si>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</si>
  <si>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</si>
  <si>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</si>
  <si>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</si>
  <si>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</si>
  <si>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</si>
  <si>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</si>
  <si>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</si>
  <si>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</si>
  <si>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</si>
  <si>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</si>
  <si>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</si>
  <si>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</si>
  <si>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</si>
  <si>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</si>
  <si>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</si>
  <si>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</si>
  <si>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</si>
  <si>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</si>
  <si>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</si>
  <si>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</si>
  <si>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</si>
  <si>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</si>
  <si>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</si>
  <si>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</si>
  <si>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</si>
  <si>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</si>
  <si>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</si>
  <si>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</si>
  <si>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</si>
  <si>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</si>
  <si>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</si>
  <si>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</si>
  <si>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</si>
  <si>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</si>
  <si>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</si>
  <si>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</si>
  <si>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</si>
  <si>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</si>
  <si>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</si>
  <si>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</si>
  <si>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</si>
  <si>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</si>
  <si>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</si>
  <si>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</si>
  <si>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</si>
  <si>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</si>
  <si>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</si>
  <si>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</si>
  <si>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</si>
  <si>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</si>
  <si>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</si>
  <si>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</si>
  <si>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</si>
  <si>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</si>
  <si>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</si>
  <si>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</si>
  <si>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</si>
  <si>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</si>
  <si>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</si>
  <si>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</si>
  <si>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</si>
  <si>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</si>
  <si>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</si>
  <si>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</si>
  <si>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</si>
  <si>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</si>
  <si>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</si>
  <si>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</si>
  <si>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</si>
  <si>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</si>
  <si>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</si>
  <si>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</si>
  <si>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</si>
  <si>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</si>
  <si>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</si>
  <si>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</si>
  <si>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</si>
  <si>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</si>
  <si>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</si>
  <si>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</si>
  <si>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</si>
  <si>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</si>
  <si>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</si>
  <si>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</si>
  <si>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</si>
  <si>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</si>
  <si>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</si>
  <si>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</si>
  <si>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</si>
  <si>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</si>
  <si>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</si>
  <si>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</si>
  <si>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</si>
  <si>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</si>
  <si>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</si>
  <si>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</si>
  <si>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</si>
  <si>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</si>
  <si>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</si>
  <si>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</si>
  <si>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</si>
  <si>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</si>
  <si>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</si>
  <si>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</si>
  <si>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</si>
  <si>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</si>
  <si>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</si>
  <si>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</si>
  <si>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</si>
  <si>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</si>
  <si>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</si>
  <si>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</si>
  <si>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</si>
  <si>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</si>
  <si>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</si>
  <si>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</si>
  <si>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</si>
  <si>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</si>
  <si>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</si>
  <si>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</si>
  <si>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</si>
  <si>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</si>
  <si>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</si>
  <si>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</si>
  <si>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</si>
  <si>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</si>
  <si>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</si>
  <si>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</si>
  <si>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</si>
  <si>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</si>
  <si>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</si>
  <si>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</si>
  <si>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</si>
  <si>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</si>
  <si>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</si>
  <si>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</si>
  <si>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</si>
  <si>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</si>
  <si>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</si>
  <si>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</si>
  <si>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</si>
  <si>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</si>
  <si>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</si>
  <si>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</si>
  <si>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</si>
  <si>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</si>
  <si>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</si>
  <si>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</si>
  <si>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</si>
  <si>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</si>
  <si>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</si>
  <si>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</si>
  <si>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</si>
  <si>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</si>
  <si>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</si>
  <si>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</si>
  <si>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</si>
  <si>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</si>
  <si>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</si>
  <si>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</si>
  <si>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</si>
  <si>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</si>
  <si>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</si>
  <si>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</si>
  <si>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</si>
  <si>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</si>
  <si>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</si>
  <si>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</si>
  <si>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</si>
  <si>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</si>
  <si>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</si>
  <si>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</si>
  <si>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</si>
  <si>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</si>
  <si>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</si>
  <si>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</si>
  <si>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</si>
  <si>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</si>
  <si>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</si>
  <si>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</si>
  <si>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</si>
  <si>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</si>
  <si>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</si>
  <si>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</si>
  <si>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</si>
  <si>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</si>
  <si>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</si>
  <si>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</si>
  <si>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</si>
  <si>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</si>
  <si>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</si>
  <si>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</si>
  <si>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</si>
  <si>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</si>
  <si>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</si>
  <si>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</si>
  <si>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</si>
  <si>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</si>
  <si>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東京都東大和市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</si>
  <si>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</si>
  <si>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</si>
  <si>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</si>
  <si>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</si>
  <si>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</si>
  <si>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</si>
  <si>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</si>
  <si>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</si>
  <si>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</si>
  <si>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</si>
  <si>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</si>
  <si>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</si>
  <si>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</si>
  <si>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</si>
  <si>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</si>
  <si>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</si>
  <si>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</si>
  <si>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</si>
  <si>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</si>
  <si>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</si>
  <si>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</si>
  <si>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</si>
  <si>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</si>
  <si>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</si>
  <si>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</si>
  <si>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</si>
  <si>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</si>
  <si>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</si>
  <si>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</si>
  <si>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</si>
  <si>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</si>
  <si>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</si>
  <si>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</si>
  <si>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</si>
  <si>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</si>
  <si>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</si>
  <si>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</si>
  <si>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</si>
  <si>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</si>
  <si>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</si>
  <si>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</si>
  <si>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</si>
  <si>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</si>
  <si>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</si>
  <si>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</si>
  <si>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</si>
  <si>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</si>
  <si>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</si>
  <si>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</si>
  <si>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</si>
  <si>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</si>
  <si>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</si>
  <si>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</si>
  <si>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</si>
  <si>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</si>
  <si>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</si>
  <si>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</si>
  <si>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</si>
  <si>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</si>
  <si>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</si>
  <si>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</si>
  <si>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</si>
  <si>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</si>
  <si>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</si>
  <si>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</si>
  <si>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</si>
  <si>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</si>
  <si>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</si>
  <si>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</si>
  <si>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</si>
  <si>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</si>
  <si>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</si>
  <si>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</si>
  <si>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</si>
  <si>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</si>
  <si>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</si>
  <si>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</si>
  <si>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</si>
  <si>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</si>
  <si>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</si>
  <si>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</si>
  <si>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</si>
  <si>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</si>
  <si>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</si>
  <si>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</si>
  <si>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</si>
  <si>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</si>
  <si>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</si>
  <si>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東京都東大和市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</si>
  <si>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</si>
  <si>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</si>
  <si>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</si>
  <si>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</si>
  <si>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</si>
  <si>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</si>
  <si>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</si>
  <si>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</si>
  <si>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</si>
  <si>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</si>
  <si>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</si>
  <si>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</si>
  <si>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</si>
  <si>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</si>
  <si>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</si>
  <si>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</si>
  <si>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</si>
  <si>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</si>
  <si>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</si>
  <si>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</si>
  <si>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</si>
  <si>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</si>
  <si>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</si>
  <si>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</si>
  <si>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</si>
  <si>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</si>
  <si>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</si>
  <si>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</si>
  <si>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</si>
  <si>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</si>
  <si>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</si>
  <si>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</si>
  <si>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</si>
  <si>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</si>
  <si>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</si>
  <si>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</si>
  <si>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</si>
  <si>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</si>
  <si>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</si>
  <si>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</si>
  <si>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</si>
  <si>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</si>
  <si>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</si>
  <si>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</si>
  <si>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</si>
  <si>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</si>
  <si>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</si>
  <si>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</si>
  <si>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</si>
  <si>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</si>
  <si>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</si>
  <si>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</si>
  <si>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</si>
  <si>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</si>
  <si>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</si>
  <si>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</si>
  <si>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</si>
  <si>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</si>
  <si>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</si>
  <si>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</si>
  <si>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</si>
  <si>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</si>
  <si>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</si>
  <si>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</si>
  <si>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</si>
  <si>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</si>
  <si>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</si>
  <si>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</si>
  <si>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</si>
  <si>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</si>
  <si>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</si>
  <si>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</si>
  <si>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</si>
  <si>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</si>
  <si>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</si>
  <si>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</si>
  <si>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</si>
  <si>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</si>
  <si>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</si>
  <si>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</si>
  <si>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</si>
  <si>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</si>
  <si>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</si>
  <si>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</si>
  <si>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</si>
  <si>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</si>
  <si>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</si>
  <si>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</si>
  <si>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</si>
  <si>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</si>
  <si>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</si>
  <si>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</si>
  <si>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</si>
  <si>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</si>
  <si>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</si>
  <si>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</si>
  <si>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</si>
  <si>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</si>
  <si>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</si>
  <si>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</si>
  <si>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</si>
  <si>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</si>
  <si>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</si>
  <si>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</si>
  <si>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</si>
  <si>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</si>
  <si>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</si>
  <si>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</si>
  <si>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</si>
  <si>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</si>
  <si>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</si>
  <si>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</si>
  <si>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</si>
  <si>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</si>
  <si>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</si>
  <si>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</si>
  <si>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</si>
  <si>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</si>
  <si>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</si>
  <si>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</si>
  <si>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</si>
  <si>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</si>
  <si>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</si>
  <si>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</si>
  <si>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</si>
  <si>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</si>
  <si>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</si>
  <si>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</si>
  <si>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</si>
  <si>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</si>
  <si>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</si>
  <si>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</si>
  <si>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</si>
  <si>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</si>
  <si>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</si>
  <si>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</si>
  <si>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</si>
  <si>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</si>
  <si>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</si>
  <si>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</si>
  <si>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</si>
  <si>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</si>
  <si>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</si>
  <si>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</si>
  <si>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</si>
  <si>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</si>
  <si>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</si>
  <si>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</si>
  <si>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</si>
  <si>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</si>
  <si>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</si>
  <si>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</si>
  <si>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</si>
  <si>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</si>
  <si>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</si>
  <si>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</si>
  <si>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</si>
  <si>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</si>
  <si>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</si>
  <si>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</si>
  <si>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</si>
  <si>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</si>
  <si>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</si>
  <si>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</si>
  <si>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</si>
  <si>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</si>
  <si>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</si>
  <si>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</si>
  <si>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</si>
  <si>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</si>
  <si>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</si>
  <si>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</si>
  <si>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</si>
  <si>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</si>
  <si>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</si>
  <si>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</si>
  <si>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</si>
  <si>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</si>
  <si>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</si>
  <si>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</si>
  <si>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</si>
  <si>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</si>
  <si>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</si>
  <si>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</si>
  <si>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</si>
  <si>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</si>
  <si>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</si>
  <si>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</si>
  <si>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</si>
  <si>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</si>
  <si>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</si>
  <si>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</si>
  <si>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</si>
  <si>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</si>
  <si>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</si>
  <si>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</si>
  <si>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</si>
  <si>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</si>
  <si>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</si>
  <si>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</si>
  <si>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</si>
  <si>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</si>
  <si>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</si>
  <si>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</si>
  <si>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2.51</t>
  </si>
  <si>
    <t>一般会計</t>
  </si>
  <si>
    <t>下水道事業会計</t>
  </si>
  <si>
    <t>国民健康保険事業特別会計</t>
  </si>
  <si>
    <t>介護保険事業特別会計</t>
  </si>
  <si>
    <t>後期高齢者医療特別会計</t>
  </si>
  <si>
    <t>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</si>
  <si>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</si>
  <si>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</si>
  <si>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</si>
  <si>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</si>
  <si>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</si>
  <si>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</si>
  <si>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</si>
  <si>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</si>
  <si>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</si>
  <si>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</si>
  <si>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</si>
  <si>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</si>
  <si>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</si>
  <si>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</si>
  <si>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</si>
  <si>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</si>
  <si>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</si>
  <si>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湖南衛生組合</t>
    <rPh sb="0" eb="2">
      <t>コナン</t>
    </rPh>
    <rPh sb="2" eb="4">
      <t>エイセイ</t>
    </rPh>
    <rPh sb="4" eb="6">
      <t>クミアイ</t>
    </rPh>
    <phoneticPr fontId="2"/>
  </si>
  <si>
    <t>小平・村山・大和衛生組合</t>
    <rPh sb="0" eb="2">
      <t>コダイラ</t>
    </rPh>
    <rPh sb="3" eb="5">
      <t>ムラヤマ</t>
    </rPh>
    <rPh sb="6" eb="8">
      <t>ヤマト</t>
    </rPh>
    <rPh sb="8" eb="10">
      <t>エイセイ</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</si>
  <si>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</si>
  <si>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</si>
  <si>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</si>
  <si>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</si>
  <si>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</si>
  <si>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</si>
  <si>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</si>
  <si>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昭和病院企業団</t>
    <rPh sb="0" eb="2">
      <t>ショウワ</t>
    </rPh>
    <rPh sb="2" eb="4">
      <t>ビョウイン</t>
    </rPh>
    <rPh sb="4" eb="6">
      <t>キギョウ</t>
    </rPh>
    <rPh sb="6" eb="7">
      <t>ダン</t>
    </rPh>
    <phoneticPr fontId="2"/>
  </si>
  <si>
    <t>-</t>
    <phoneticPr fontId="2"/>
  </si>
  <si>
    <t>-</t>
    <phoneticPr fontId="2"/>
  </si>
  <si>
    <t>-</t>
    <phoneticPr fontId="2"/>
  </si>
  <si>
    <t>-</t>
    <phoneticPr fontId="2"/>
  </si>
  <si>
    <t>-</t>
    <phoneticPr fontId="2"/>
  </si>
  <si>
    <t>-</t>
    <phoneticPr fontId="2"/>
  </si>
  <si>
    <t>東大和市土地開発公社</t>
    <rPh sb="0" eb="4">
      <t>ヒガシヤマトシ</t>
    </rPh>
    <rPh sb="4" eb="6">
      <t>トチ</t>
    </rPh>
    <rPh sb="6" eb="8">
      <t>カイハツ</t>
    </rPh>
    <rPh sb="8" eb="10">
      <t>コウシャ</t>
    </rPh>
    <phoneticPr fontId="2"/>
  </si>
  <si>
    <t>〇</t>
    <phoneticPr fontId="2"/>
  </si>
  <si>
    <t>多摩都市モノレール株式会社</t>
    <rPh sb="0" eb="2">
      <t>タマ</t>
    </rPh>
    <rPh sb="2" eb="4">
      <t>トシ</t>
    </rPh>
    <rPh sb="9" eb="13">
      <t>カブシキガイシャ</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</si>
  <si>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</si>
  <si>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</si>
  <si>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</si>
  <si>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</si>
  <si>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環境緑化基金</t>
    <rPh sb="0" eb="2">
      <t>カンキョウ</t>
    </rPh>
    <rPh sb="2" eb="4">
      <t>リョクカ</t>
    </rPh>
    <rPh sb="4" eb="6">
      <t>キキン</t>
    </rPh>
    <phoneticPr fontId="5"/>
  </si>
  <si>
    <t>長寿社会福祉基金</t>
    <rPh sb="0" eb="2">
      <t>チョウジュ</t>
    </rPh>
    <rPh sb="2" eb="4">
      <t>シャカイ</t>
    </rPh>
    <rPh sb="4" eb="6">
      <t>フクシ</t>
    </rPh>
    <rPh sb="6" eb="8">
      <t>キキン</t>
    </rPh>
    <phoneticPr fontId="5"/>
  </si>
  <si>
    <t>文化・スポーツ基金</t>
    <rPh sb="0" eb="2">
      <t>ブンカ</t>
    </rPh>
    <rPh sb="7" eb="9">
      <t>キキン</t>
    </rPh>
    <phoneticPr fontId="5"/>
  </si>
  <si>
    <t>り災救助及び災害復旧・復興基金</t>
    <rPh sb="1" eb="2">
      <t>サイ</t>
    </rPh>
    <rPh sb="2" eb="4">
      <t>キュウジョ</t>
    </rPh>
    <rPh sb="4" eb="5">
      <t>オヨ</t>
    </rPh>
    <rPh sb="6" eb="8">
      <t>サイガイ</t>
    </rPh>
    <rPh sb="8" eb="10">
      <t>フッキュウ</t>
    </rPh>
    <rPh sb="11" eb="13">
      <t>フッコウ</t>
    </rPh>
    <rPh sb="13" eb="15">
      <t>キキン</t>
    </rPh>
    <phoneticPr fontId="5"/>
  </si>
  <si>
    <t>-</t>
    <phoneticPr fontId="2"/>
  </si>
  <si>
    <t>目的別歳出の状況（単位 千円・％）</t>
    <phoneticPr fontId="5"/>
  </si>
  <si>
    <t>地方譲与税</t>
    <phoneticPr fontId="5"/>
  </si>
  <si>
    <t>　　市町村民税</t>
    <phoneticPr fontId="5"/>
  </si>
  <si>
    <t>　　　所得割</t>
    <phoneticPr fontId="5"/>
  </si>
  <si>
    <t>分離課税所得割交付金</t>
    <phoneticPr fontId="25"/>
  </si>
  <si>
    <t>-</t>
    <phoneticPr fontId="5"/>
  </si>
  <si>
    <t>-</t>
    <phoneticPr fontId="5"/>
  </si>
  <si>
    <t>-</t>
    <phoneticPr fontId="5"/>
  </si>
  <si>
    <t>　　　法人均等割</t>
    <phoneticPr fontId="5"/>
  </si>
  <si>
    <t>-</t>
    <phoneticPr fontId="5"/>
  </si>
  <si>
    <t>　　固定資産税</t>
    <phoneticPr fontId="5"/>
  </si>
  <si>
    <t>　　軽自動車税</t>
    <phoneticPr fontId="5"/>
  </si>
  <si>
    <t>　　市町村たばこ税</t>
    <phoneticPr fontId="5"/>
  </si>
  <si>
    <t>自動車税環境性能割交付金</t>
    <phoneticPr fontId="5"/>
  </si>
  <si>
    <t>　　鉱産税</t>
    <phoneticPr fontId="5"/>
  </si>
  <si>
    <t>-</t>
    <phoneticPr fontId="5"/>
  </si>
  <si>
    <t>法人事業税交付金</t>
    <phoneticPr fontId="16"/>
  </si>
  <si>
    <t>　　特別土地保有税</t>
    <phoneticPr fontId="5"/>
  </si>
  <si>
    <t>　法定外普通税</t>
    <phoneticPr fontId="5"/>
  </si>
  <si>
    <t>-</t>
    <phoneticPr fontId="5"/>
  </si>
  <si>
    <t>-</t>
    <phoneticPr fontId="5"/>
  </si>
  <si>
    <t>　個人住民税減収補塡特例交付金</t>
    <phoneticPr fontId="5"/>
  </si>
  <si>
    <t>前年度繰上充用金</t>
    <phoneticPr fontId="5"/>
  </si>
  <si>
    <t>　法定目的税</t>
    <phoneticPr fontId="5"/>
  </si>
  <si>
    <t>　　入湯税</t>
    <phoneticPr fontId="5"/>
  </si>
  <si>
    <t>-</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</si>
  <si>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</si>
  <si>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</si>
  <si>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</si>
  <si>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</si>
  <si>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</si>
  <si>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</si>
  <si>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</si>
  <si>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</si>
  <si>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</si>
  <si>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</si>
  <si>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</si>
  <si>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</si>
  <si>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</si>
  <si>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</si>
  <si>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</si>
  <si>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</si>
  <si>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</si>
  <si>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</si>
  <si>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</si>
  <si>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</si>
  <si>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</si>
  <si>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</si>
  <si>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</si>
  <si>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</si>
  <si>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</si>
  <si>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</si>
  <si>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</si>
  <si>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</si>
  <si>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</si>
  <si>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</si>
  <si>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介護サービス</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</si>
  <si>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</si>
  <si>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</si>
  <si>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</si>
  <si>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</si>
  <si>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</si>
  <si>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</si>
  <si>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</si>
  <si>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</si>
  <si>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</si>
  <si>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</si>
  <si>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</si>
  <si>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</si>
  <si>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</si>
  <si>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</si>
  <si>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</si>
  <si>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</si>
  <si>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</si>
  <si>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</si>
  <si>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</si>
  <si>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</si>
  <si>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</si>
  <si>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</si>
  <si>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</si>
  <si>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公共施設の老朽化に伴い、有形固定資産減価償却率は高い水準にあるが、将来負担比率については、基金等の充当可能財源等の控除により、将来負担額がマイナスになったため、数値が算定されなかった。
　今後については、有形固定資産減価償却率が高いため、公共施設等の更新等が必要になることが見込まれ、それに伴う基金の取崩しや地方債の借入などにより、基金残高の減少や地方債残高が増加し、将来負担比率も増加する見込である。
　更新経費の平準化と基金の計画的な積立、地方債の有効活用を、財政の健全性を保ちながら対応していく必要がある。</t>
    <rPh sb="227" eb="229">
      <t>ケイカク</t>
    </rPh>
    <rPh sb="229" eb="230">
      <t>テキ</t>
    </rPh>
    <rPh sb="234" eb="237">
      <t>チホウサイ</t>
    </rPh>
    <rPh sb="238" eb="240">
      <t>ユウコウ</t>
    </rPh>
    <rPh sb="240" eb="242">
      <t>カツヨウ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</si>
  <si>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</si>
  <si>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</si>
  <si>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</si>
  <si>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</si>
  <si>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</si>
  <si>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</si>
  <si>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</si>
  <si>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</si>
  <si>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実質公債費比率は、類似団体と比較して低い水準にあるが、令和３年度においては、公営企業会計における繰出し及び公営企業債償還に充てる繰出金等が減額となったため、実質公債費比率が増加している。
　将来負担比率については、地方債現在高及び公営企業債等繰入額の減少、基金等の充当可能財源等の控除により、将来負担額がマイナスとなったことにより、数値が算定されなかった。
　今後については、老朽化した公共施設等の更新などが見込まれるため、借入と返済のプライマリーバランスを考慮しながら地方債を活用するなど、健全な財政運営に努める必要がある。</t>
    <rPh sb="39" eb="41">
      <t>コウエイ</t>
    </rPh>
    <rPh sb="41" eb="43">
      <t>キギョウ</t>
    </rPh>
    <rPh sb="43" eb="45">
      <t>カイケイ</t>
    </rPh>
    <rPh sb="49" eb="51">
      <t>クリダ</t>
    </rPh>
    <rPh sb="52" eb="53">
      <t>オヨ</t>
    </rPh>
    <rPh sb="54" eb="56">
      <t>コウエイ</t>
    </rPh>
    <rPh sb="56" eb="58">
      <t>キギョウ</t>
    </rPh>
    <rPh sb="58" eb="59">
      <t>サイ</t>
    </rPh>
    <rPh sb="59" eb="61">
      <t>ショウカン</t>
    </rPh>
    <rPh sb="62" eb="63">
      <t>ア</t>
    </rPh>
    <rPh sb="65" eb="67">
      <t>クリダ</t>
    </rPh>
    <rPh sb="67" eb="68">
      <t>キン</t>
    </rPh>
    <rPh sb="68" eb="69">
      <t>トウ</t>
    </rPh>
    <rPh sb="70" eb="72">
      <t>ゲンガク</t>
    </rPh>
    <rPh sb="79" eb="81">
      <t>ジッシツ</t>
    </rPh>
    <rPh sb="81" eb="83">
      <t>コウサイ</t>
    </rPh>
    <rPh sb="83" eb="84">
      <t>ヒ</t>
    </rPh>
    <rPh sb="108" eb="111">
      <t>チホウサイ</t>
    </rPh>
    <rPh sb="111" eb="113">
      <t>ゲンザイ</t>
    </rPh>
    <rPh sb="113" eb="114">
      <t>ダカ</t>
    </rPh>
    <rPh sb="114" eb="115">
      <t>オヨ</t>
    </rPh>
    <rPh sb="116" eb="118">
      <t>コウエイ</t>
    </rPh>
    <rPh sb="118" eb="120">
      <t>キギョウ</t>
    </rPh>
    <rPh sb="120" eb="121">
      <t>サイ</t>
    </rPh>
    <rPh sb="121" eb="122">
      <t>トウ</t>
    </rPh>
    <rPh sb="122" eb="124">
      <t>クリイレ</t>
    </rPh>
    <rPh sb="124" eb="125">
      <t>ガク</t>
    </rPh>
    <rPh sb="126" eb="128">
      <t>ゲンショウ</t>
    </rPh>
    <rPh sb="236" eb="239">
      <t>チホウサイ</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</si>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</sst>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C651-4328-8396-D1D2C12C23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21393</c:v>
                </c:pt>
                <c:pt idx="1">
                  <c:v>11720</c:v>
                </c:pt>
                <c:pt idx="2">
                  <c:v>11639</c:v>
                </c:pt>
                <c:pt idx="3">
                  <c:v>16653</c:v>
                </c:pt>
                <c:pt idx="4">
                  <c:v>14953</c:v>
                </c:pt>
              </c:numCache>
            </c:numRef>
          </c:val>
          <c:smooth val="0"/>
          <c:extLst>
            <c:ext xmlns:c16="http://schemas.microsoft.com/office/drawing/2014/chart" uri="{C3380CC4-5D6E-409C-BE32-E72D297353CC}">
              <c16:uniqueId val="{00000001-C651-4328-8396-D1D2C12C23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c:v>
                </c:pt>
                <c:pt idx="1">
                  <c:v>8.74</c:v>
                </c:pt>
                <c:pt idx="2">
                  <c:v>8.14</c:v>
                </c:pt>
                <c:pt idx="3">
                  <c:v>11.09</c:v>
                </c:pt>
                <c:pt idx="4">
                  <c:v>16.02</c:v>
                </c:pt>
              </c:numCache>
            </c:numRef>
          </c:val>
          <c:extLst>
            <c:ext xmlns:c16="http://schemas.microsoft.com/office/drawing/2014/chart" uri="{C3380CC4-5D6E-409C-BE32-E72D297353CC}">
              <c16:uniqueId val="{00000000-1CBA-4F45-A1C3-9DCCA9717D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13.58</c:v>
                </c:pt>
                <c:pt idx="1">
                  <c:v>14.6</c:v>
                </c:pt>
                <c:pt idx="2">
                  <c:v>12.5</c:v>
                </c:pt>
                <c:pt idx="3">
                  <c:v>13.91</c:v>
                </c:pt>
                <c:pt idx="4">
                  <c:v>14.26</c:v>
                </c:pt>
              </c:numCache>
            </c:numRef>
          </c:val>
          <c:extLst>
            <c:ext xmlns:c16="http://schemas.microsoft.com/office/drawing/2014/chart" uri="{C3380CC4-5D6E-409C-BE32-E72D297353CC}">
              <c16:uniqueId val="{00000001-1CBA-4F45-A1C3-9DCCA9717D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0.69</c:v>
                </c:pt>
                <c:pt idx="1">
                  <c:v>1.45</c:v>
                </c:pt>
                <c:pt idx="2">
                  <c:v>-2.5099999999999998</c:v>
                </c:pt>
                <c:pt idx="3">
                  <c:v>4.7</c:v>
                </c:pt>
                <c:pt idx="4">
                  <c:v>6.51</c:v>
                </c:pt>
              </c:numCache>
            </c:numRef>
          </c:val>
          <c:smooth val="0"/>
          <c:extLst>
            <c:ext xmlns:c16="http://schemas.microsoft.com/office/drawing/2014/chart" uri="{C3380CC4-5D6E-409C-BE32-E72D297353CC}">
              <c16:uniqueId val="{00000002-1CBA-4F45-A1C3-9DCCA9717D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0.31</c:v>
                </c:pt>
                <c:pt idx="2">
                  <c:v>#N/A</c:v>
                </c:pt>
                <c:pt idx="3">
                  <c:v>0.39</c:v>
                </c:pt>
                <c:pt idx="4">
                  <c:v>#N/A</c:v>
                </c:pt>
                <c:pt idx="5">
                  <c:v>0.1</c:v>
                </c:pt>
                <c:pt idx="6">
                  <c:v>0</c:v>
                </c:pt>
                <c:pt idx="7">
                  <c:v>0</c:v>
                </c:pt>
                <c:pt idx="8">
                  <c:v>0</c:v>
                </c:pt>
                <c:pt idx="9">
                  <c:v>0</c:v>
                </c:pt>
              </c:numCache>
            </c:numRef>
          </c:val>
          <c:extLst>
            <c:ext xmlns:c16="http://schemas.microsoft.com/office/drawing/2014/chart" uri="{C3380CC4-5D6E-409C-BE32-E72D297353CC}">
              <c16:uniqueId val="{00000000-F080-4AE3-BEF3-83A3EB35EC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80-4AE3-BEF3-83A3EB35EC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80-4AE3-BEF3-83A3EB35EC5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80-4AE3-BEF3-83A3EB35EC52}"/>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c:v>
                </c:pt>
                <c:pt idx="8">
                  <c:v>#N/A</c:v>
                </c:pt>
                <c:pt idx="9">
                  <c:v>0</c:v>
                </c:pt>
              </c:numCache>
            </c:numRef>
          </c:val>
          <c:extLst>
            <c:ext xmlns:c16="http://schemas.microsoft.com/office/drawing/2014/chart" uri="{C3380CC4-5D6E-409C-BE32-E72D297353CC}">
              <c16:uniqueId val="{00000004-F080-4AE3-BEF3-83A3EB35EC5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0.19</c:v>
                </c:pt>
                <c:pt idx="4">
                  <c:v>#N/A</c:v>
                </c:pt>
                <c:pt idx="5">
                  <c:v>0.19</c:v>
                </c:pt>
                <c:pt idx="6">
                  <c:v>#N/A</c:v>
                </c:pt>
                <c:pt idx="7">
                  <c:v>0.23</c:v>
                </c:pt>
                <c:pt idx="8">
                  <c:v>#N/A</c:v>
                </c:pt>
                <c:pt idx="9">
                  <c:v>0.15</c:v>
                </c:pt>
              </c:numCache>
            </c:numRef>
          </c:val>
          <c:extLst>
            <c:ext xmlns:c16="http://schemas.microsoft.com/office/drawing/2014/chart" uri="{C3380CC4-5D6E-409C-BE32-E72D297353CC}">
              <c16:uniqueId val="{00000005-F080-4AE3-BEF3-83A3EB35EC5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3.2</c:v>
                </c:pt>
                <c:pt idx="2">
                  <c:v>#N/A</c:v>
                </c:pt>
                <c:pt idx="3">
                  <c:v>2.1</c:v>
                </c:pt>
                <c:pt idx="4">
                  <c:v>#N/A</c:v>
                </c:pt>
                <c:pt idx="5">
                  <c:v>2.81</c:v>
                </c:pt>
                <c:pt idx="6">
                  <c:v>#N/A</c:v>
                </c:pt>
                <c:pt idx="7">
                  <c:v>3.99</c:v>
                </c:pt>
                <c:pt idx="8">
                  <c:v>#N/A</c:v>
                </c:pt>
                <c:pt idx="9">
                  <c:v>1.89</c:v>
                </c:pt>
              </c:numCache>
            </c:numRef>
          </c:val>
          <c:extLst>
            <c:ext xmlns:c16="http://schemas.microsoft.com/office/drawing/2014/chart" uri="{C3380CC4-5D6E-409C-BE32-E72D297353CC}">
              <c16:uniqueId val="{00000006-F080-4AE3-BEF3-83A3EB35EC5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2.35</c:v>
                </c:pt>
                <c:pt idx="2">
                  <c:v>#N/A</c:v>
                </c:pt>
                <c:pt idx="3">
                  <c:v>1.3</c:v>
                </c:pt>
                <c:pt idx="4">
                  <c:v>#N/A</c:v>
                </c:pt>
                <c:pt idx="5">
                  <c:v>1.55</c:v>
                </c:pt>
                <c:pt idx="6">
                  <c:v>#N/A</c:v>
                </c:pt>
                <c:pt idx="7">
                  <c:v>1.56</c:v>
                </c:pt>
                <c:pt idx="8">
                  <c:v>#N/A</c:v>
                </c:pt>
                <c:pt idx="9">
                  <c:v>2.12</c:v>
                </c:pt>
              </c:numCache>
            </c:numRef>
          </c:val>
          <c:extLst>
            <c:ext xmlns:c16="http://schemas.microsoft.com/office/drawing/2014/chart" uri="{C3380CC4-5D6E-409C-BE32-E72D297353CC}">
              <c16:uniqueId val="{00000007-F080-4AE3-BEF3-83A3EB35EC5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1.78</c:v>
                </c:pt>
                <c:pt idx="8">
                  <c:v>#N/A</c:v>
                </c:pt>
                <c:pt idx="9">
                  <c:v>2.14</c:v>
                </c:pt>
              </c:numCache>
            </c:numRef>
          </c:val>
          <c:extLst>
            <c:ext xmlns:c16="http://schemas.microsoft.com/office/drawing/2014/chart" uri="{C3380CC4-5D6E-409C-BE32-E72D297353CC}">
              <c16:uniqueId val="{00000008-F080-4AE3-BEF3-83A3EB35EC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8.49</c:v>
                </c:pt>
                <c:pt idx="2">
                  <c:v>#N/A</c:v>
                </c:pt>
                <c:pt idx="3">
                  <c:v>8.73</c:v>
                </c:pt>
                <c:pt idx="4">
                  <c:v>#N/A</c:v>
                </c:pt>
                <c:pt idx="5">
                  <c:v>8.14</c:v>
                </c:pt>
                <c:pt idx="6">
                  <c:v>#N/A</c:v>
                </c:pt>
                <c:pt idx="7">
                  <c:v>11.08</c:v>
                </c:pt>
                <c:pt idx="8">
                  <c:v>#N/A</c:v>
                </c:pt>
                <c:pt idx="9">
                  <c:v>16.010000000000002</c:v>
                </c:pt>
              </c:numCache>
            </c:numRef>
          </c:val>
          <c:extLst>
            <c:ext xmlns:c16="http://schemas.microsoft.com/office/drawing/2014/chart" uri="{C3380CC4-5D6E-409C-BE32-E72D297353CC}">
              <c16:uniqueId val="{00000009-F080-4AE3-BEF3-83A3EB35EC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2474</c:v>
                </c:pt>
                <c:pt idx="5">
                  <c:v>2557</c:v>
                </c:pt>
                <c:pt idx="8">
                  <c:v>2559</c:v>
                </c:pt>
                <c:pt idx="11">
                  <c:v>2402</c:v>
                </c:pt>
                <c:pt idx="14">
                  <c:v>2267</c:v>
                </c:pt>
              </c:numCache>
            </c:numRef>
          </c:val>
          <c:extLst>
            <c:ext xmlns:c16="http://schemas.microsoft.com/office/drawing/2014/chart" uri="{C3380CC4-5D6E-409C-BE32-E72D297353CC}">
              <c16:uniqueId val="{00000000-95D4-450C-A1F3-3C8F881814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D4-450C-A1F3-3C8F881814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20</c:v>
                </c:pt>
                <c:pt idx="6">
                  <c:v>20</c:v>
                </c:pt>
                <c:pt idx="9">
                  <c:v>13</c:v>
                </c:pt>
                <c:pt idx="12">
                  <c:v>10</c:v>
                </c:pt>
              </c:numCache>
            </c:numRef>
          </c:val>
          <c:extLst>
            <c:ext xmlns:c16="http://schemas.microsoft.com/office/drawing/2014/chart" uri="{C3380CC4-5D6E-409C-BE32-E72D297353CC}">
              <c16:uniqueId val="{00000002-95D4-450C-A1F3-3C8F881814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41</c:v>
                </c:pt>
                <c:pt idx="6">
                  <c:v>37</c:v>
                </c:pt>
                <c:pt idx="9">
                  <c:v>20</c:v>
                </c:pt>
                <c:pt idx="12">
                  <c:v>20</c:v>
                </c:pt>
              </c:numCache>
            </c:numRef>
          </c:val>
          <c:extLst>
            <c:ext xmlns:c16="http://schemas.microsoft.com/office/drawing/2014/chart" uri="{C3380CC4-5D6E-409C-BE32-E72D297353CC}">
              <c16:uniqueId val="{00000003-95D4-450C-A1F3-3C8F881814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354</c:v>
                </c:pt>
                <c:pt idx="3">
                  <c:v>426</c:v>
                </c:pt>
                <c:pt idx="6">
                  <c:v>492</c:v>
                </c:pt>
                <c:pt idx="9">
                  <c:v>433</c:v>
                </c:pt>
                <c:pt idx="12">
                  <c:v>336</c:v>
                </c:pt>
              </c:numCache>
            </c:numRef>
          </c:val>
          <c:extLst>
            <c:ext xmlns:c16="http://schemas.microsoft.com/office/drawing/2014/chart" uri="{C3380CC4-5D6E-409C-BE32-E72D297353CC}">
              <c16:uniqueId val="{00000004-95D4-450C-A1F3-3C8F881814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D4-450C-A1F3-3C8F881814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D4-450C-A1F3-3C8F881814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1618</c:v>
                </c:pt>
                <c:pt idx="3">
                  <c:v>1625</c:v>
                </c:pt>
                <c:pt idx="6">
                  <c:v>1629</c:v>
                </c:pt>
                <c:pt idx="9">
                  <c:v>1736</c:v>
                </c:pt>
                <c:pt idx="12">
                  <c:v>1768</c:v>
                </c:pt>
              </c:numCache>
            </c:numRef>
          </c:val>
          <c:extLst>
            <c:ext xmlns:c16="http://schemas.microsoft.com/office/drawing/2014/chart" uri="{C3380CC4-5D6E-409C-BE32-E72D297353CC}">
              <c16:uniqueId val="{00000007-95D4-450C-A1F3-3C8F881814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-434</c:v>
                </c:pt>
                <c:pt idx="2">
                  <c:v>#N/A</c:v>
                </c:pt>
                <c:pt idx="3">
                  <c:v>#N/A</c:v>
                </c:pt>
                <c:pt idx="4">
                  <c:v>-445</c:v>
                </c:pt>
                <c:pt idx="5">
                  <c:v>#N/A</c:v>
                </c:pt>
                <c:pt idx="6">
                  <c:v>#N/A</c:v>
                </c:pt>
                <c:pt idx="7">
                  <c:v>-381</c:v>
                </c:pt>
                <c:pt idx="8">
                  <c:v>#N/A</c:v>
                </c:pt>
                <c:pt idx="9">
                  <c:v>#N/A</c:v>
                </c:pt>
                <c:pt idx="10">
                  <c:v>-200</c:v>
                </c:pt>
                <c:pt idx="11">
                  <c:v>#N/A</c:v>
                </c:pt>
                <c:pt idx="12">
                  <c:v>#N/A</c:v>
                </c:pt>
                <c:pt idx="13">
                  <c:v>-133</c:v>
                </c:pt>
                <c:pt idx="14">
                  <c:v>#N/A</c:v>
                </c:pt>
              </c:numCache>
            </c:numRef>
          </c:val>
          <c:smooth val="0"/>
          <c:extLst>
            <c:ext xmlns:c16="http://schemas.microsoft.com/office/drawing/2014/chart" uri="{C3380CC4-5D6E-409C-BE32-E72D297353CC}">
              <c16:uniqueId val="{00000008-95D4-450C-A1F3-3C8F881814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20295</c:v>
                </c:pt>
                <c:pt idx="5">
                  <c:v>20214</c:v>
                </c:pt>
                <c:pt idx="8">
                  <c:v>20045</c:v>
                </c:pt>
                <c:pt idx="11">
                  <c:v>19939</c:v>
                </c:pt>
                <c:pt idx="14">
                  <c:v>19674</c:v>
                </c:pt>
              </c:numCache>
            </c:numRef>
          </c:val>
          <c:extLst>
            <c:ext xmlns:c16="http://schemas.microsoft.com/office/drawing/2014/chart" uri="{C3380CC4-5D6E-409C-BE32-E72D297353CC}">
              <c16:uniqueId val="{00000000-9A0D-4DFB-AC46-0B5CCF33B2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3695</c:v>
                </c:pt>
                <c:pt idx="5">
                  <c:v>3685</c:v>
                </c:pt>
                <c:pt idx="8">
                  <c:v>4666</c:v>
                </c:pt>
                <c:pt idx="11">
                  <c:v>3294</c:v>
                </c:pt>
                <c:pt idx="14">
                  <c:v>3179</c:v>
                </c:pt>
              </c:numCache>
            </c:numRef>
          </c:val>
          <c:extLst>
            <c:ext xmlns:c16="http://schemas.microsoft.com/office/drawing/2014/chart" uri="{C3380CC4-5D6E-409C-BE32-E72D297353CC}">
              <c16:uniqueId val="{00000001-9A0D-4DFB-AC46-0B5CCF33B2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5007</c:v>
                </c:pt>
                <c:pt idx="5">
                  <c:v>6012</c:v>
                </c:pt>
                <c:pt idx="8">
                  <c:v>6201</c:v>
                </c:pt>
                <c:pt idx="11">
                  <c:v>6865</c:v>
                </c:pt>
                <c:pt idx="14">
                  <c:v>8201</c:v>
                </c:pt>
              </c:numCache>
            </c:numRef>
          </c:val>
          <c:extLst>
            <c:ext xmlns:c16="http://schemas.microsoft.com/office/drawing/2014/chart" uri="{C3380CC4-5D6E-409C-BE32-E72D297353CC}">
              <c16:uniqueId val="{00000002-9A0D-4DFB-AC46-0B5CCF33B2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0D-4DFB-AC46-0B5CCF33B2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0D-4DFB-AC46-0B5CCF33B2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91</c:v>
                </c:pt>
              </c:numCache>
            </c:numRef>
          </c:val>
          <c:extLst>
            <c:ext xmlns:c16="http://schemas.microsoft.com/office/drawing/2014/chart" uri="{C3380CC4-5D6E-409C-BE32-E72D297353CC}">
              <c16:uniqueId val="{00000005-9A0D-4DFB-AC46-0B5CCF33B2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3940</c:v>
                </c:pt>
                <c:pt idx="3">
                  <c:v>3866</c:v>
                </c:pt>
                <c:pt idx="6">
                  <c:v>3703</c:v>
                </c:pt>
                <c:pt idx="9">
                  <c:v>3770</c:v>
                </c:pt>
                <c:pt idx="12">
                  <c:v>3707</c:v>
                </c:pt>
              </c:numCache>
            </c:numRef>
          </c:val>
          <c:extLst>
            <c:ext xmlns:c16="http://schemas.microsoft.com/office/drawing/2014/chart" uri="{C3380CC4-5D6E-409C-BE32-E72D297353CC}">
              <c16:uniqueId val="{00000006-9A0D-4DFB-AC46-0B5CCF33B2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359</c:v>
                </c:pt>
                <c:pt idx="3">
                  <c:v>559</c:v>
                </c:pt>
                <c:pt idx="6">
                  <c:v>811</c:v>
                </c:pt>
                <c:pt idx="9">
                  <c:v>817</c:v>
                </c:pt>
                <c:pt idx="12">
                  <c:v>931</c:v>
                </c:pt>
              </c:numCache>
            </c:numRef>
          </c:val>
          <c:extLst>
            <c:ext xmlns:c16="http://schemas.microsoft.com/office/drawing/2014/chart" uri="{C3380CC4-5D6E-409C-BE32-E72D297353CC}">
              <c16:uniqueId val="{00000007-9A0D-4DFB-AC46-0B5CCF33B2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3141</c:v>
                </c:pt>
                <c:pt idx="3">
                  <c:v>3022</c:v>
                </c:pt>
                <c:pt idx="6">
                  <c:v>3165</c:v>
                </c:pt>
                <c:pt idx="9">
                  <c:v>3169</c:v>
                </c:pt>
                <c:pt idx="12">
                  <c:v>2829</c:v>
                </c:pt>
              </c:numCache>
            </c:numRef>
          </c:val>
          <c:extLst>
            <c:ext xmlns:c16="http://schemas.microsoft.com/office/drawing/2014/chart" uri="{C3380CC4-5D6E-409C-BE32-E72D297353CC}">
              <c16:uniqueId val="{00000008-9A0D-4DFB-AC46-0B5CCF33B2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63</c:v>
                </c:pt>
                <c:pt idx="3">
                  <c:v>43</c:v>
                </c:pt>
                <c:pt idx="6">
                  <c:v>22</c:v>
                </c:pt>
                <c:pt idx="9">
                  <c:v>35</c:v>
                </c:pt>
                <c:pt idx="12">
                  <c:v>3</c:v>
                </c:pt>
              </c:numCache>
            </c:numRef>
          </c:val>
          <c:extLst>
            <c:ext xmlns:c16="http://schemas.microsoft.com/office/drawing/2014/chart" uri="{C3380CC4-5D6E-409C-BE32-E72D297353CC}">
              <c16:uniqueId val="{00000009-9A0D-4DFB-AC46-0B5CCF33B2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20525</c:v>
                </c:pt>
                <c:pt idx="3">
                  <c:v>20591</c:v>
                </c:pt>
                <c:pt idx="6">
                  <c:v>20492</c:v>
                </c:pt>
                <c:pt idx="9">
                  <c:v>20414</c:v>
                </c:pt>
                <c:pt idx="12">
                  <c:v>19952</c:v>
                </c:pt>
              </c:numCache>
            </c:numRef>
          </c:val>
          <c:extLst>
            <c:ext xmlns:c16="http://schemas.microsoft.com/office/drawing/2014/chart" uri="{C3380CC4-5D6E-409C-BE32-E72D297353CC}">
              <c16:uniqueId val="{0000000A-9A0D-4DFB-AC46-0B5CCF33B2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0D-4DFB-AC46-0B5CCF33B2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2125</c:v>
                </c:pt>
                <c:pt idx="1">
                  <c:v>2405</c:v>
                </c:pt>
                <c:pt idx="2">
                  <c:v>2593</c:v>
                </c:pt>
              </c:numCache>
            </c:numRef>
          </c:val>
          <c:extLst>
            <c:ext xmlns:c16="http://schemas.microsoft.com/office/drawing/2014/chart" uri="{C3380CC4-5D6E-409C-BE32-E72D297353CC}">
              <c16:uniqueId val="{00000000-9AB9-49E8-A12E-AE3D8ED271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956</c:v>
                </c:pt>
                <c:pt idx="1">
                  <c:v>906</c:v>
                </c:pt>
                <c:pt idx="2">
                  <c:v>856</c:v>
                </c:pt>
              </c:numCache>
            </c:numRef>
          </c:val>
          <c:extLst>
            <c:ext xmlns:c16="http://schemas.microsoft.com/office/drawing/2014/chart" uri="{C3380CC4-5D6E-409C-BE32-E72D297353CC}">
              <c16:uniqueId val="{00000001-9AB9-49E8-A12E-AE3D8ED271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2099</c:v>
                </c:pt>
                <c:pt idx="1">
                  <c:v>2389</c:v>
                </c:pt>
                <c:pt idx="2">
                  <c:v>3287</c:v>
                </c:pt>
              </c:numCache>
            </c:numRef>
          </c:val>
          <c:extLst>
            <c:ext xmlns:c16="http://schemas.microsoft.com/office/drawing/2014/chart" uri="{C3380CC4-5D6E-409C-BE32-E72D297353CC}">
              <c16:uniqueId val="{00000002-9AB9-49E8-A12E-AE3D8ED271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{CEA8FD8E-F58A-483B-93B3-248C8EC44DE9}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4B-4093-A9F0-ED4D0F8034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{E5E5D56B-3106-42FB-AF3E-1EC56B75612E}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4B-4093-A9F0-ED4D0F8034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{A592E79A-B820-474C-AEAA-5046EDB83423}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4B-4093-A9F0-ED4D0F8034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{DB55A223-390D-4418-82A8-3EF1E88B9AED}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4B-4093-A9F0-ED4D0F8034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{230415C3-7269-45B7-A22E-1A45FE0F42E9}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4B-4093-A9F0-ED4D0F8034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{E98019E3-5851-4ABF-BAAD-939FC31A6426}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4B-4093-A9F0-ED4D0F8034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{09D99BAC-0BE6-4814-B7D6-8CFBA82F206F}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4B-4093-A9F0-ED4D0F8034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{A85D6053-8F8D-48CC-9454-E8877A5F6648}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4B-4093-A9F0-ED4D0F8034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{D2B99E93-7B7B-400F-AA9C-0DD71B892056}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4B-4093-A9F0-ED4D0F8034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69.3</c:v>
                </c:pt>
                <c:pt idx="8">
                  <c:v>69.8</c:v>
                </c:pt>
                <c:pt idx="16">
                  <c:v>70.400000000000006</c:v>
                </c:pt>
                <c:pt idx="24">
                  <c:v>71.099999999999994</c:v>
                </c:pt>
                <c:pt idx="32">
                  <c:v>72.3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4B-4093-A9F0-ED4D0F8034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{A2433F3F-0129-489D-84C5-798AAA01492E}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4B-4093-A9F0-ED4D0F8034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{85679F8A-FDE1-4CCE-99A8-5A8F9D7760A9}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4B-4093-A9F0-ED4D0F8034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{BF3F232F-DCC0-48CC-971C-4BE71472CD27}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4B-4093-A9F0-ED4D0F8034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{A37A9718-34D6-4E5E-B66E-E0C879A5AACD}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4B-4093-A9F0-ED4D0F8034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{280B118A-E1F0-44A2-BB25-BBE1F9E4EA12}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4B-4093-A9F0-ED4D0F8034F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{11C931D1-8943-4973-BA14-4DC7DCF798E0}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4B-4093-A9F0-ED4D0F8034F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{F4C6FB05-E776-4F47-B723-9E35D4104349}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4B-4093-A9F0-ED4D0F8034F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{4D2C726D-6F67-462A-A791-5A21C429CD71}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4B-4093-A9F0-ED4D0F8034F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{8CD56707-8D01-4818-8EDC-42F75DA1B10C}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4B-4093-A9F0-ED4D0F8034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34B-4093-A9F0-ED4D0F8034F2}"/>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{8A22EF06-C20B-4384-8E2A-670554CFDF75}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2FC-4359-A5F1-569DBAA114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{6867720B-82D7-4E0B-9808-3382B8DEC092}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FC-4359-A5F1-569DBAA114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{0B52F996-37F9-4833-94D4-145380FC965B}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FC-4359-A5F1-569DBAA114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{22E3D3DB-091B-4F75-9D1C-0A2D9A0F9541}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FC-4359-A5F1-569DBAA114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{F401200C-7CAC-46D8-8E94-67234CD291C9}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FC-4359-A5F1-569DBAA1146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{3E38DE39-BF14-4389-9CC0-5A80F19F25BF}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2FC-4359-A5F1-569DBAA1146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{35A6FE27-ED32-4D0C-B603-684F3541EF24}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2FC-4359-A5F1-569DBAA1146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{EE5C04F6-A684-4FA8-BC75-AD5A8B94B9DC}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2FC-4359-A5F1-569DBAA1146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{B58134C8-BB78-4C3C-BD60-BF9F42AB0C25}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2FC-4359-A5F1-569DBAA114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-2.7</c:v>
                </c:pt>
                <c:pt idx="16">
                  <c:v>-2.7</c:v>
                </c:pt>
                <c:pt idx="24">
                  <c:v>-2.2000000000000002</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2FC-4359-A5F1-569DBAA114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{72D3259E-75A4-47F6-A58C-489D88BD6270}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2FC-4359-A5F1-569DBAA114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{9B70A6E8-B62A-4549-9921-67C2D7741733}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FC-4359-A5F1-569DBAA114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{DEDE16E7-CB1B-44E2-8172-FE8EA4712E45}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FC-4359-A5F1-569DBAA114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{2FB76773-106D-49E7-A6BB-CBCE329CF861}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FC-4359-A5F1-569DBAA114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{CF363505-051A-4D00-B026-4403187FCFF9}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FC-4359-A5F1-569DBAA1146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{05D677F2-2D51-42E6-9CD8-E6F5600C284F}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2FC-4359-A5F1-569DBAA1146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{F03FA3C6-88A8-440E-99F8-E5969F5C8C55}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2FC-4359-A5F1-569DBAA1146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{FD025D76-44C1-4B4F-9ED0-96324A3D86AD}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2FC-4359-A5F1-569DBAA1146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{874E71D4-3E4D-4376-897B-0E42B1CE5212}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2FC-4359-A5F1-569DBAA114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2FC-4359-A5F1-569DBAA11464}"/>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下水道事業会計に対する繰出金が減額となったことにより、公営企業会計における都市計画事業に対する繰出し等が減額となり、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の公営企業債の元利償還金に対する繰入金が、</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97</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このことにより、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控除項目である算入公債費等（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特定財源の額が減少したことに伴い</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135</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実質公債費比率の</a:t>
          </a:r>
          <a:r>
            <a:rPr kumimoji="1" lang="ja-JP" altLang="en-US" sz="1100" b="0" i="0" u="none" strike="noStrike" kern="0" cap="none" spc="0" normalizeH="0" baseline="0" noProof="0">
              <a:ln>
                <a:noFill/>
              </a:ln>
              <a:solidFill>
                <a:prstClr val="black"/>
              </a:solidFill>
              <a:effectLst/>
              <a:uLnTx/>
              <a:uFillTx/>
              <a:latin typeface="+mn-lt"/>
              <a:ea typeface="+mn-ea"/>
              <a:cs typeface="+mn-cs"/>
            </a:rPr>
            <a:t>算定上の</a:t>
          </a:r>
          <a:r>
            <a:rPr kumimoji="1" lang="ja-JP" altLang="ja-JP" sz="1100" b="0" i="0" u="none" strike="noStrike" kern="0" cap="none" spc="0" normalizeH="0" baseline="0" noProof="0">
              <a:ln>
                <a:noFill/>
              </a:ln>
              <a:solidFill>
                <a:prstClr val="black"/>
              </a:solidFill>
              <a:effectLst/>
              <a:uLnTx/>
              <a:uFillTx/>
              <a:latin typeface="+mn-lt"/>
              <a:ea typeface="+mn-ea"/>
              <a:cs typeface="+mn-cs"/>
            </a:rPr>
            <a:t>分子</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元利償還金等（</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が減少したが</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控除項目である算入公債費等の減少が上回ったため、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実質公債費比率の分子は前年度に比べ、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67</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游ゴシック" panose="020B0400000000000000" pitchFamily="50" charset="-128"/>
              <a:ea typeface="游ゴシック" panose="020B0400000000000000" pitchFamily="50" charset="-128"/>
            </a:rPr>
            <a:t>　減債基金において、実質公債費比率の算定に用いる満期一括償還地方債の財源として積み立てた額はない。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年度では、将来負担比率の分子が前年度に比べ、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1,646</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en-US" altLang="ja-JP" sz="1100" b="0" i="0" u="none" strike="noStrike" kern="0" cap="none" spc="0" normalizeH="0" baseline="0" noProof="0">
              <a:ln>
                <a:noFill/>
              </a:ln>
              <a:solidFill>
                <a:prstClr val="black"/>
              </a:solidFill>
              <a:effectLst/>
              <a:uLnTx/>
              <a:uFillTx/>
              <a:latin typeface="+mn-lt"/>
              <a:ea typeface="+mn-ea"/>
              <a:cs typeface="+mn-cs"/>
            </a:rPr>
            <a:t>3,539</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）は、地方債の償還に伴</a:t>
          </a:r>
          <a:r>
            <a:rPr kumimoji="1" lang="ja-JP" altLang="en-US" sz="1100" b="0" i="0" u="none" strike="noStrike" kern="0" cap="none" spc="0" normalizeH="0" baseline="0" noProof="0">
              <a:ln>
                <a:noFill/>
              </a:ln>
              <a:solidFill>
                <a:prstClr val="black"/>
              </a:solidFill>
              <a:effectLst/>
              <a:uLnTx/>
              <a:uFillTx/>
              <a:latin typeface="+mn-lt"/>
              <a:ea typeface="+mn-ea"/>
              <a:cs typeface="+mn-cs"/>
            </a:rPr>
            <a:t>う</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減</a:t>
          </a:r>
          <a:r>
            <a:rPr kumimoji="1" lang="ja-JP" altLang="en-US" sz="1100" b="0" i="0" u="none" strike="noStrike" kern="0" cap="none" spc="0" normalizeH="0" baseline="0" noProof="0">
              <a:ln>
                <a:noFill/>
              </a:ln>
              <a:solidFill>
                <a:prstClr val="black"/>
              </a:solidFill>
              <a:effectLst/>
              <a:uLnTx/>
              <a:uFillTx/>
              <a:latin typeface="+mn-lt"/>
              <a:ea typeface="+mn-ea"/>
              <a:cs typeface="+mn-cs"/>
            </a:rPr>
            <a:t>及び公営企業債等繰入額の減により、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692</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控除財源である充当可能財源等（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財政調整基金への積立等により充当可能基金の増により、前年度比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956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が減となり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が増となったため、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将来負担比率の分子が</a:t>
          </a:r>
          <a:r>
            <a:rPr kumimoji="1" lang="ja-JP" altLang="en-US" sz="1100" b="0" i="0" u="none" strike="noStrike" kern="0" cap="none" spc="0" normalizeH="0" baseline="0" noProof="0">
              <a:ln>
                <a:noFill/>
              </a:ln>
              <a:solidFill>
                <a:prstClr val="black"/>
              </a:solidFill>
              <a:effectLst/>
              <a:uLnTx/>
              <a:uFillTx/>
              <a:latin typeface="+mn-lt"/>
              <a:ea typeface="+mn-ea"/>
              <a:cs typeface="+mn-cs"/>
            </a:rPr>
            <a:t>減となった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今後も計画的な地方債の借入を行うとともに、安定的な基金の残高確保に努め、財政の健全化を図る。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年度の決算剰余金等を財政調整基金に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百万円積立てた一方、令和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百万円取崩したほか、今後見込まれる公共施設等の更新に備え、公共施設等整備基金に積立を行った。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その結果、基金全体では前年度に比べ、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東大和市行政改革大綱にて、財政調整基金については、「各年度末の現在高について、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最低限、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また、公共施設等整備基金においても、東大和市行政改革大綱にて「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について、最低限、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の額を目指す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」と定めているため、計画的に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及び取崩し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公共施設等の整備等に必要な資金を積み立てる。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・環境緑化基金：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環境にやさしいまちづくりに資する自然環境の保全、環境負荷の低減等に必要な資金を積み立てる。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・り災救助及び災害復旧・復興基金：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天災事変等の非常災害が発生した場合における東大和市の被災者の救助の実施及び災害復旧・復興事業の実施に必要な資金を積み立てる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・長寿社会福祉基金：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長寿で健康的なまちづくりに資する高齢者の保健、福祉等に必要な資金を積み立てる。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・文化・スポーツ基金：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豊かな人間性と文化を育むまちづくりに資する文化活動、スポーツ活動等の推進に必要な資金を積み立てる。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年度の決算剰余金等の積立てを行ったため、令和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り災救助及び災害復旧復興基金について、令和元年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月に発生した土砂災害の再発防止のために実施する法面補強等工事の財源として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取崩し及び原資となっていた東京都の補助金の返還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を行ったことから、令和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公共施設等整備基金においても、東大和市行政改革大綱にて「各年度末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現在高について、最低限、標準財政規模の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％の額を目指す」と定めているため、計画的に基金の積立て及び取崩しを行っていく。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年度においては、積立額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が取崩額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を上回ったため、令和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東大和市行政改革大綱にて、財政調整基金については、「各年度末の現在高について、最低限、標準財政規模の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地方債の元金償還の財源として取崩した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年度に借入れを行った学校給食センター新築事業債の元金償還により、公債費が増加傾向にあるため、急激な公債費の増加を抑制する目的で取崩を行うなど、元利償還金の平準化等に活用する。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ポイント高い水準となった。</a:t>
          </a:r>
          <a:endParaRPr lang="ja-JP" altLang="ja-JP">
            <a:effectLst/>
          </a:endParaRPr>
        </a:p>
        <a:p>
          <a:r>
            <a:rPr kumimoji="1" lang="ja-JP" altLang="ja-JP" sz="1100">
              <a:solidFill>
                <a:schemeClr val="dk1"/>
              </a:solidFill>
              <a:effectLst/>
              <a:latin typeface="+mn-lt"/>
              <a:ea typeface="+mn-ea"/>
              <a:cs typeface="+mn-cs"/>
            </a:rPr>
            <a:t>　また、全国平均や東京都平均に比べても高い水準にある。</a:t>
          </a:r>
          <a:endParaRPr lang="ja-JP" altLang="ja-JP">
            <a:effectLst/>
          </a:endParaRPr>
        </a:p>
        <a:p>
          <a:r>
            <a:rPr kumimoji="1" lang="ja-JP" altLang="ja-JP" sz="1100">
              <a:solidFill>
                <a:schemeClr val="dk1"/>
              </a:solidFill>
              <a:effectLst/>
              <a:latin typeface="+mn-lt"/>
              <a:ea typeface="+mn-ea"/>
              <a:cs typeface="+mn-cs"/>
            </a:rPr>
            <a:t>　今後についても、老朽化した施設が多数あるため、この傾向が継続することが見込まれる。</a:t>
          </a:r>
          <a:endParaRPr lang="ja-JP" altLang="ja-JP">
            <a:effectLst/>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55721</xdr:rowOff>
    </xdr:from>
    <xdr:to>
      <xdr:col>23</xdr:col>
      <xdr:colOff>136525</xdr:colOff>
      <xdr:row>32</xdr:row>
      <xdr:rowOff>157321</xdr:rowOff>
    </xdr:to>
    <xdr:sp macro="" textlink="">
      <xdr:nvSpPr>
        <xdr:cNvPr id="95" name="楕円 94"/>
        <xdr:cNvSpPr/>
      </xdr:nvSpPr>
      <xdr:spPr>
        <a:xfrm>
          <a:off x="4711700" y="63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34148</xdr:rowOff>
    </xdr:from>
    <xdr:ext cx="405111" cy="259045"/>
    <xdr:sp macro="" textlink="">
      <xdr:nvSpPr>
        <xdr:cNvPr id="96" name="有形固定資産減価償却率該当値テキスト"/>
        <xdr:cNvSpPr txBox="1"/>
      </xdr:nvSpPr>
      <xdr:spPr>
        <a:xfrm>
          <a:off x="4813300" y="629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23336</xdr:rowOff>
    </xdr:from>
    <xdr:to>
      <xdr:col>19</xdr:col>
      <xdr:colOff>187325</xdr:colOff>
      <xdr:row>32</xdr:row>
      <xdr:rowOff>124936</xdr:rowOff>
    </xdr:to>
    <xdr:sp macro="" textlink="">
      <xdr:nvSpPr>
        <xdr:cNvPr id="97" name="楕円 96"/>
        <xdr:cNvSpPr/>
      </xdr:nvSpPr>
      <xdr:spPr>
        <a:xfrm>
          <a:off x="4000500" y="62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74136</xdr:rowOff>
    </xdr:from>
    <xdr:to>
      <xdr:col>23</xdr:col>
      <xdr:colOff>85725</xdr:colOff>
      <xdr:row>32</xdr:row>
      <xdr:rowOff>106521</xdr:rowOff>
    </xdr:to>
    <xdr:cxnSp macro="">
      <xdr:nvCxnSpPr>
        <xdr:cNvPr id="98" name="直線コネクタ 97"/>
        <xdr:cNvCxnSpPr/>
      </xdr:nvCxnSpPr>
      <xdr:spPr>
        <a:xfrm>
          <a:off x="4051300" y="633206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99" name="楕円 98"/>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74136</xdr:rowOff>
    </xdr:to>
    <xdr:cxnSp macro="">
      <xdr:nvCxnSpPr>
        <xdr:cNvPr id="100" name="直線コネクタ 99"/>
        <xdr:cNvCxnSpPr/>
      </xdr:nvCxnSpPr>
      <xdr:spPr>
        <a:xfrm>
          <a:off x="3289300" y="6313170"/>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159703</xdr:rowOff>
    </xdr:from>
    <xdr:to>
      <xdr:col>11</xdr:col>
      <xdr:colOff>187325</xdr:colOff>
      <xdr:row>32</xdr:row>
      <xdr:rowOff>89853</xdr:rowOff>
    </xdr:to>
    <xdr:sp macro="" textlink="">
      <xdr:nvSpPr>
        <xdr:cNvPr id="101" name="楕円 100"/>
        <xdr:cNvSpPr/>
      </xdr:nvSpPr>
      <xdr:spPr>
        <a:xfrm>
          <a:off x="2476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39053</xdr:rowOff>
    </xdr:from>
    <xdr:to>
      <xdr:col>15</xdr:col>
      <xdr:colOff>136525</xdr:colOff>
      <xdr:row>32</xdr:row>
      <xdr:rowOff>55245</xdr:rowOff>
    </xdr:to>
    <xdr:cxnSp macro="">
      <xdr:nvCxnSpPr>
        <xdr:cNvPr id="102" name="直線コネクタ 101"/>
        <xdr:cNvCxnSpPr/>
      </xdr:nvCxnSpPr>
      <xdr:spPr>
        <a:xfrm>
          <a:off x="2527300" y="6296978"/>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146209</xdr:rowOff>
    </xdr:from>
    <xdr:to>
      <xdr:col>7</xdr:col>
      <xdr:colOff>187325</xdr:colOff>
      <xdr:row>32</xdr:row>
      <xdr:rowOff>76359</xdr:rowOff>
    </xdr:to>
    <xdr:sp macro="" textlink="">
      <xdr:nvSpPr>
        <xdr:cNvPr id="103" name="楕円 102"/>
        <xdr:cNvSpPr/>
      </xdr:nvSpPr>
      <xdr:spPr>
        <a:xfrm>
          <a:off x="1714500" y="62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25559</xdr:rowOff>
    </xdr:from>
    <xdr:to>
      <xdr:col>11</xdr:col>
      <xdr:colOff>136525</xdr:colOff>
      <xdr:row>32</xdr:row>
      <xdr:rowOff>39053</xdr:rowOff>
    </xdr:to>
    <xdr:cxnSp macro="">
      <xdr:nvCxnSpPr>
        <xdr:cNvPr id="104" name="直線コネクタ 103"/>
        <xdr:cNvCxnSpPr/>
      </xdr:nvCxnSpPr>
      <xdr:spPr>
        <a:xfrm>
          <a:off x="1765300" y="6283484"/>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116063</xdr:rowOff>
    </xdr:from>
    <xdr:ext cx="405111" cy="259045"/>
    <xdr:sp macro="" textlink="">
      <xdr:nvSpPr>
        <xdr:cNvPr id="109" name="n_1mainValue有形固定資産減価償却率"/>
        <xdr:cNvSpPr txBox="1"/>
      </xdr:nvSpPr>
      <xdr:spPr>
        <a:xfrm>
          <a:off x="3836044" y="637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110" name="n_2mainValue有形固定資産減価償却率"/>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80980</xdr:rowOff>
    </xdr:from>
    <xdr:ext cx="405111" cy="259045"/>
    <xdr:sp macro="" textlink="">
      <xdr:nvSpPr>
        <xdr:cNvPr id="111" name="n_3mainValue有形固定資産減価償却率"/>
        <xdr:cNvSpPr txBox="1"/>
      </xdr:nvSpPr>
      <xdr:spPr>
        <a:xfrm>
          <a:off x="23247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67486</xdr:rowOff>
    </xdr:from>
    <xdr:ext cx="405111" cy="259045"/>
    <xdr:sp macro="" textlink="">
      <xdr:nvSpPr>
        <xdr:cNvPr id="112" name="n_4mainValue有形固定資産減価償却率"/>
        <xdr:cNvSpPr txBox="1"/>
      </xdr:nvSpPr>
      <xdr:spPr>
        <a:xfrm>
          <a:off x="1562744" y="6325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債務償還比率については、</a:t>
          </a:r>
          <a:r>
            <a:rPr kumimoji="1" lang="en-US" altLang="ja-JP" sz="1100">
              <a:solidFill>
                <a:schemeClr val="dk1"/>
              </a:solidFill>
              <a:effectLst/>
              <a:latin typeface="+mn-lt"/>
              <a:ea typeface="+mn-ea"/>
              <a:cs typeface="+mn-cs"/>
            </a:rPr>
            <a:t>384.5%</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70.3</a:t>
          </a:r>
          <a:r>
            <a:rPr kumimoji="1" lang="ja-JP" altLang="ja-JP" sz="1100">
              <a:solidFill>
                <a:schemeClr val="dk1"/>
              </a:solidFill>
              <a:effectLst/>
              <a:latin typeface="+mn-lt"/>
              <a:ea typeface="+mn-ea"/>
              <a:cs typeface="+mn-cs"/>
            </a:rPr>
            <a:t>ポイント下回っている。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a:t>
          </a:r>
          <a:r>
            <a:rPr kumimoji="1" lang="ja-JP" altLang="ja-JP" sz="1100">
              <a:solidFill>
                <a:sysClr val="windowText" lastClr="000000"/>
              </a:solidFill>
              <a:effectLst/>
              <a:latin typeface="+mn-lt"/>
              <a:ea typeface="+mn-ea"/>
              <a:cs typeface="+mn-cs"/>
            </a:rPr>
            <a:t>基金残高が増加したことや経常一般財源が増加したことなどにより数値が改善した。</a:t>
          </a:r>
          <a:endParaRPr lang="ja-JP" altLang="ja-JP">
            <a:solidFill>
              <a:sysClr val="windowText" lastClr="000000"/>
            </a:solidFill>
            <a:effectLst/>
          </a:endParaRPr>
        </a:p>
        <a:p>
          <a:pPr eaLnBrk="1" fontAlgn="auto" latinLnBrk="0" hangingPunct="1"/>
          <a:r>
            <a:rPr kumimoji="1" lang="ja-JP" altLang="ja-JP" sz="1100">
              <a:solidFill>
                <a:schemeClr val="dk1"/>
              </a:solidFill>
              <a:effectLst/>
              <a:latin typeface="+mn-lt"/>
              <a:ea typeface="+mn-ea"/>
              <a:cs typeface="+mn-cs"/>
            </a:rPr>
            <a:t>　今後、公共施設等の更新などの財源として、基金の取り崩しや地方債の借入が見込まれるため、債務償還比率は上昇する見込である。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60008</xdr:rowOff>
    </xdr:from>
    <xdr:to>
      <xdr:col>76</xdr:col>
      <xdr:colOff>73025</xdr:colOff>
      <xdr:row>29</xdr:row>
      <xdr:rowOff>161608</xdr:rowOff>
    </xdr:to>
    <xdr:sp macro="" textlink="">
      <xdr:nvSpPr>
        <xdr:cNvPr id="159" name="楕円 158"/>
        <xdr:cNvSpPr/>
      </xdr:nvSpPr>
      <xdr:spPr>
        <a:xfrm>
          <a:off x="147447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82885</xdr:rowOff>
    </xdr:from>
    <xdr:ext cx="469744" cy="259045"/>
    <xdr:sp macro="" textlink="">
      <xdr:nvSpPr>
        <xdr:cNvPr id="160" name="債務償還比率該当値テキスト"/>
        <xdr:cNvSpPr txBox="1"/>
      </xdr:nvSpPr>
      <xdr:spPr>
        <a:xfrm>
          <a:off x="14846300" y="565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96747</xdr:rowOff>
    </xdr:from>
    <xdr:to>
      <xdr:col>72</xdr:col>
      <xdr:colOff>123825</xdr:colOff>
      <xdr:row>31</xdr:row>
      <xdr:rowOff>26897</xdr:rowOff>
    </xdr:to>
    <xdr:sp macro="" textlink="">
      <xdr:nvSpPr>
        <xdr:cNvPr id="161" name="楕円 160"/>
        <xdr:cNvSpPr/>
      </xdr:nvSpPr>
      <xdr:spPr>
        <a:xfrm>
          <a:off x="14033500" y="60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110808</xdr:rowOff>
    </xdr:from>
    <xdr:to>
      <xdr:col>76</xdr:col>
      <xdr:colOff>22225</xdr:colOff>
      <xdr:row>30</xdr:row>
      <xdr:rowOff>147547</xdr:rowOff>
    </xdr:to>
    <xdr:cxnSp macro="">
      <xdr:nvCxnSpPr>
        <xdr:cNvPr id="162" name="直線コネクタ 161"/>
        <xdr:cNvCxnSpPr/>
      </xdr:nvCxnSpPr>
      <xdr:spPr>
        <a:xfrm flipV="1">
          <a:off x="14084300" y="5854383"/>
          <a:ext cx="711200" cy="2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142276</xdr:rowOff>
    </xdr:from>
    <xdr:to>
      <xdr:col>68</xdr:col>
      <xdr:colOff>123825</xdr:colOff>
      <xdr:row>32</xdr:row>
      <xdr:rowOff>72426</xdr:rowOff>
    </xdr:to>
    <xdr:sp macro="" textlink="">
      <xdr:nvSpPr>
        <xdr:cNvPr id="163" name="楕円 162"/>
        <xdr:cNvSpPr/>
      </xdr:nvSpPr>
      <xdr:spPr>
        <a:xfrm>
          <a:off x="13271500" y="62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147547</xdr:rowOff>
    </xdr:from>
    <xdr:to>
      <xdr:col>72</xdr:col>
      <xdr:colOff>73025</xdr:colOff>
      <xdr:row>32</xdr:row>
      <xdr:rowOff>21626</xdr:rowOff>
    </xdr:to>
    <xdr:cxnSp macro="">
      <xdr:nvCxnSpPr>
        <xdr:cNvPr id="164" name="直線コネクタ 163"/>
        <xdr:cNvCxnSpPr/>
      </xdr:nvCxnSpPr>
      <xdr:spPr>
        <a:xfrm flipV="1">
          <a:off x="13322300" y="6062572"/>
          <a:ext cx="762000" cy="2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96783</xdr:rowOff>
    </xdr:from>
    <xdr:to>
      <xdr:col>64</xdr:col>
      <xdr:colOff>123825</xdr:colOff>
      <xdr:row>32</xdr:row>
      <xdr:rowOff>26933</xdr:rowOff>
    </xdr:to>
    <xdr:sp macro="" textlink="">
      <xdr:nvSpPr>
        <xdr:cNvPr id="165" name="楕円 164"/>
        <xdr:cNvSpPr/>
      </xdr:nvSpPr>
      <xdr:spPr>
        <a:xfrm>
          <a:off x="12509500" y="61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147583</xdr:rowOff>
    </xdr:from>
    <xdr:to>
      <xdr:col>68</xdr:col>
      <xdr:colOff>73025</xdr:colOff>
      <xdr:row>32</xdr:row>
      <xdr:rowOff>21626</xdr:rowOff>
    </xdr:to>
    <xdr:cxnSp macro="">
      <xdr:nvCxnSpPr>
        <xdr:cNvPr id="166" name="直線コネクタ 165"/>
        <xdr:cNvCxnSpPr/>
      </xdr:nvCxnSpPr>
      <xdr:spPr>
        <a:xfrm>
          <a:off x="12560300" y="6234058"/>
          <a:ext cx="762000" cy="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149524</xdr:rowOff>
    </xdr:from>
    <xdr:to>
      <xdr:col>60</xdr:col>
      <xdr:colOff>123825</xdr:colOff>
      <xdr:row>32</xdr:row>
      <xdr:rowOff>79674</xdr:rowOff>
    </xdr:to>
    <xdr:sp macro="" textlink="">
      <xdr:nvSpPr>
        <xdr:cNvPr id="167" name="楕円 166"/>
        <xdr:cNvSpPr/>
      </xdr:nvSpPr>
      <xdr:spPr>
        <a:xfrm>
          <a:off x="11747500" y="62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147583</xdr:rowOff>
    </xdr:from>
    <xdr:to>
      <xdr:col>64</xdr:col>
      <xdr:colOff>73025</xdr:colOff>
      <xdr:row>32</xdr:row>
      <xdr:rowOff>28874</xdr:rowOff>
    </xdr:to>
    <xdr:cxnSp macro="">
      <xdr:nvCxnSpPr>
        <xdr:cNvPr id="168" name="直線コネクタ 167"/>
        <xdr:cNvCxnSpPr/>
      </xdr:nvCxnSpPr>
      <xdr:spPr>
        <a:xfrm flipV="1">
          <a:off x="11798300" y="6234058"/>
          <a:ext cx="762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70"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43424</xdr:rowOff>
    </xdr:from>
    <xdr:ext cx="469744" cy="259045"/>
    <xdr:sp macro="" textlink="">
      <xdr:nvSpPr>
        <xdr:cNvPr id="173" name="n_1main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63553</xdr:rowOff>
    </xdr:from>
    <xdr:ext cx="469744" cy="259045"/>
    <xdr:sp macro="" textlink="">
      <xdr:nvSpPr>
        <xdr:cNvPr id="174" name="n_2mainValue債務償還比率"/>
        <xdr:cNvSpPr txBox="1"/>
      </xdr:nvSpPr>
      <xdr:spPr>
        <a:xfrm>
          <a:off x="13087427" y="63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43460</xdr:rowOff>
    </xdr:from>
    <xdr:ext cx="469744" cy="259045"/>
    <xdr:sp macro="" textlink="">
      <xdr:nvSpPr>
        <xdr:cNvPr id="175" name="n_3mainValue債務償還比率"/>
        <xdr:cNvSpPr txBox="1"/>
      </xdr:nvSpPr>
      <xdr:spPr>
        <a:xfrm>
          <a:off x="12325427" y="595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96201</xdr:rowOff>
    </xdr:from>
    <xdr:ext cx="469744" cy="259045"/>
    <xdr:sp macro="" textlink="">
      <xdr:nvSpPr>
        <xdr:cNvPr id="176" name="n_4mainValue債務償還比率"/>
        <xdr:cNvSpPr txBox="1"/>
      </xdr:nvSpPr>
      <xdr:spPr>
        <a:xfrm>
          <a:off x="11563427" y="601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xdr:rowOff>
    </xdr:from>
    <xdr:to>
      <xdr:col>24</xdr:col>
      <xdr:colOff>114300</xdr:colOff>
      <xdr:row>39</xdr:row>
      <xdr:rowOff>112304</xdr:rowOff>
    </xdr:to>
    <xdr:sp macro="" textlink="">
      <xdr:nvSpPr>
        <xdr:cNvPr id="74" name="楕円 73"/>
        <xdr:cNvSpPr/>
      </xdr:nvSpPr>
      <xdr:spPr>
        <a:xfrm>
          <a:off x="4584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160581</xdr:rowOff>
    </xdr:from>
    <xdr:ext cx="405111" cy="259045"/>
    <xdr:sp macro="" textlink="">
      <xdr:nvSpPr>
        <xdr:cNvPr id="75" name="【道路】&#10;有形固定資産減価償却率該当値テキスト"/>
        <xdr:cNvSpPr txBox="1"/>
      </xdr:nvSpPr>
      <xdr:spPr>
        <a:xfrm>
          <a:off x="4673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61504</xdr:rowOff>
    </xdr:to>
    <xdr:cxnSp macro="">
      <xdr:nvCxnSpPr>
        <xdr:cNvPr id="77" name="直線コネクタ 76"/>
        <xdr:cNvCxnSpPr/>
      </xdr:nvCxnSpPr>
      <xdr:spPr>
        <a:xfrm>
          <a:off x="3797300" y="671866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8" name="楕円 77"/>
        <xdr:cNvSpPr/>
      </xdr:nvSpPr>
      <xdr:spPr>
        <a:xfrm>
          <a:off x="2857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32113</xdr:rowOff>
    </xdr:to>
    <xdr:cxnSp macro="">
      <xdr:nvCxnSpPr>
        <xdr:cNvPr id="79" name="直線コネクタ 78"/>
        <xdr:cNvCxnSpPr/>
      </xdr:nvCxnSpPr>
      <xdr:spPr>
        <a:xfrm>
          <a:off x="2908300" y="66909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4354</xdr:rowOff>
    </xdr:to>
    <xdr:cxnSp macro="">
      <xdr:nvCxnSpPr>
        <xdr:cNvPr id="81" name="直線コネクタ 80"/>
        <xdr:cNvCxnSpPr/>
      </xdr:nvCxnSpPr>
      <xdr:spPr>
        <a:xfrm>
          <a:off x="2019300" y="66729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87449</xdr:rowOff>
    </xdr:from>
    <xdr:to>
      <xdr:col>6</xdr:col>
      <xdr:colOff>38100</xdr:colOff>
      <xdr:row>39</xdr:row>
      <xdr:rowOff>17599</xdr:rowOff>
    </xdr:to>
    <xdr:sp macro="" textlink="">
      <xdr:nvSpPr>
        <xdr:cNvPr id="82" name="楕円 81"/>
        <xdr:cNvSpPr/>
      </xdr:nvSpPr>
      <xdr:spPr>
        <a:xfrm>
          <a:off x="1079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138249</xdr:rowOff>
    </xdr:from>
    <xdr:to>
      <xdr:col>10</xdr:col>
      <xdr:colOff>114300</xdr:colOff>
      <xdr:row>38</xdr:row>
      <xdr:rowOff>157843</xdr:rowOff>
    </xdr:to>
    <xdr:cxnSp macro="">
      <xdr:nvCxnSpPr>
        <xdr:cNvPr id="83" name="直線コネクタ 82"/>
        <xdr:cNvCxnSpPr/>
      </xdr:nvCxnSpPr>
      <xdr:spPr>
        <a:xfrm>
          <a:off x="1130300" y="665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74040</xdr:rowOff>
    </xdr:from>
    <xdr:ext cx="405111" cy="259045"/>
    <xdr:sp macro="" textlink="">
      <xdr:nvSpPr>
        <xdr:cNvPr id="88" name="n_1mainValue【道路】&#10;有形固定資産減価償却率"/>
        <xdr:cNvSpPr txBox="1"/>
      </xdr:nvSpPr>
      <xdr:spPr>
        <a:xfrm>
          <a:off x="3582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9" name="n_2main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道路】&#10;有形固定資産減価償却率"/>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8726</xdr:rowOff>
    </xdr:from>
    <xdr:ext cx="405111" cy="259045"/>
    <xdr:sp macro="" textlink="">
      <xdr:nvSpPr>
        <xdr:cNvPr id="91" name="n_4mainValue【道路】&#10;有形固定資産減価償却率"/>
        <xdr:cNvSpPr txBox="1"/>
      </xdr:nvSpPr>
      <xdr:spPr>
        <a:xfrm>
          <a:off x="927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65100</xdr:rowOff>
    </xdr:from>
    <xdr:to>
      <xdr:col>55</xdr:col>
      <xdr:colOff>50800</xdr:colOff>
      <xdr:row>41</xdr:row>
      <xdr:rowOff>166700</xdr:rowOff>
    </xdr:to>
    <xdr:sp macro="" textlink="">
      <xdr:nvSpPr>
        <xdr:cNvPr id="131" name="楕円 130"/>
        <xdr:cNvSpPr/>
      </xdr:nvSpPr>
      <xdr:spPr>
        <a:xfrm>
          <a:off x="104267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151477</xdr:rowOff>
    </xdr:from>
    <xdr:ext cx="469744" cy="259045"/>
    <xdr:sp macro="" textlink="">
      <xdr:nvSpPr>
        <xdr:cNvPr id="132" name="【道路】&#10;一人当たり延長該当値テキスト"/>
        <xdr:cNvSpPr txBox="1"/>
      </xdr:nvSpPr>
      <xdr:spPr>
        <a:xfrm>
          <a:off x="10515600" y="70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65100</xdr:rowOff>
    </xdr:from>
    <xdr:to>
      <xdr:col>50</xdr:col>
      <xdr:colOff>165100</xdr:colOff>
      <xdr:row>41</xdr:row>
      <xdr:rowOff>166700</xdr:rowOff>
    </xdr:to>
    <xdr:sp macro="" textlink="">
      <xdr:nvSpPr>
        <xdr:cNvPr id="133" name="楕円 132"/>
        <xdr:cNvSpPr/>
      </xdr:nvSpPr>
      <xdr:spPr>
        <a:xfrm>
          <a:off x="95885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115900</xdr:rowOff>
    </xdr:from>
    <xdr:to>
      <xdr:col>55</xdr:col>
      <xdr:colOff>0</xdr:colOff>
      <xdr:row>41</xdr:row>
      <xdr:rowOff>115900</xdr:rowOff>
    </xdr:to>
    <xdr:cxnSp macro="">
      <xdr:nvCxnSpPr>
        <xdr:cNvPr id="134" name="直線コネクタ 133"/>
        <xdr:cNvCxnSpPr/>
      </xdr:nvCxnSpPr>
      <xdr:spPr>
        <a:xfrm>
          <a:off x="9639300" y="714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65100</xdr:rowOff>
    </xdr:from>
    <xdr:to>
      <xdr:col>46</xdr:col>
      <xdr:colOff>38100</xdr:colOff>
      <xdr:row>41</xdr:row>
      <xdr:rowOff>166700</xdr:rowOff>
    </xdr:to>
    <xdr:sp macro="" textlink="">
      <xdr:nvSpPr>
        <xdr:cNvPr id="135" name="楕円 134"/>
        <xdr:cNvSpPr/>
      </xdr:nvSpPr>
      <xdr:spPr>
        <a:xfrm>
          <a:off x="86995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115900</xdr:rowOff>
    </xdr:from>
    <xdr:to>
      <xdr:col>50</xdr:col>
      <xdr:colOff>114300</xdr:colOff>
      <xdr:row>41</xdr:row>
      <xdr:rowOff>115900</xdr:rowOff>
    </xdr:to>
    <xdr:cxnSp macro="">
      <xdr:nvCxnSpPr>
        <xdr:cNvPr id="136" name="直線コネクタ 135"/>
        <xdr:cNvCxnSpPr/>
      </xdr:nvCxnSpPr>
      <xdr:spPr>
        <a:xfrm>
          <a:off x="8750300" y="714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65519</xdr:rowOff>
    </xdr:from>
    <xdr:to>
      <xdr:col>41</xdr:col>
      <xdr:colOff>101600</xdr:colOff>
      <xdr:row>41</xdr:row>
      <xdr:rowOff>167119</xdr:rowOff>
    </xdr:to>
    <xdr:sp macro="" textlink="">
      <xdr:nvSpPr>
        <xdr:cNvPr id="137" name="楕円 136"/>
        <xdr:cNvSpPr/>
      </xdr:nvSpPr>
      <xdr:spPr>
        <a:xfrm>
          <a:off x="7810500" y="70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115900</xdr:rowOff>
    </xdr:from>
    <xdr:to>
      <xdr:col>45</xdr:col>
      <xdr:colOff>177800</xdr:colOff>
      <xdr:row>41</xdr:row>
      <xdr:rowOff>116319</xdr:rowOff>
    </xdr:to>
    <xdr:cxnSp macro="">
      <xdr:nvCxnSpPr>
        <xdr:cNvPr id="138" name="直線コネクタ 137"/>
        <xdr:cNvCxnSpPr/>
      </xdr:nvCxnSpPr>
      <xdr:spPr>
        <a:xfrm flipV="1">
          <a:off x="7861300" y="714535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65443</xdr:rowOff>
    </xdr:from>
    <xdr:to>
      <xdr:col>36</xdr:col>
      <xdr:colOff>165100</xdr:colOff>
      <xdr:row>41</xdr:row>
      <xdr:rowOff>167043</xdr:rowOff>
    </xdr:to>
    <xdr:sp macro="" textlink="">
      <xdr:nvSpPr>
        <xdr:cNvPr id="139" name="楕円 138"/>
        <xdr:cNvSpPr/>
      </xdr:nvSpPr>
      <xdr:spPr>
        <a:xfrm>
          <a:off x="6921500" y="70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116243</xdr:rowOff>
    </xdr:from>
    <xdr:to>
      <xdr:col>41</xdr:col>
      <xdr:colOff>50800</xdr:colOff>
      <xdr:row>41</xdr:row>
      <xdr:rowOff>116319</xdr:rowOff>
    </xdr:to>
    <xdr:cxnSp macro="">
      <xdr:nvCxnSpPr>
        <xdr:cNvPr id="140" name="直線コネクタ 139"/>
        <xdr:cNvCxnSpPr/>
      </xdr:nvCxnSpPr>
      <xdr:spPr>
        <a:xfrm>
          <a:off x="6972300" y="714569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157827</xdr:rowOff>
    </xdr:from>
    <xdr:ext cx="469744" cy="259045"/>
    <xdr:sp macro="" textlink="">
      <xdr:nvSpPr>
        <xdr:cNvPr id="145" name="n_1mainValue【道路】&#10;一人当たり延長"/>
        <xdr:cNvSpPr txBox="1"/>
      </xdr:nvSpPr>
      <xdr:spPr>
        <a:xfrm>
          <a:off x="9391727" y="71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157827</xdr:rowOff>
    </xdr:from>
    <xdr:ext cx="469744" cy="259045"/>
    <xdr:sp macro="" textlink="">
      <xdr:nvSpPr>
        <xdr:cNvPr id="146" name="n_2mainValue【道路】&#10;一人当たり延長"/>
        <xdr:cNvSpPr txBox="1"/>
      </xdr:nvSpPr>
      <xdr:spPr>
        <a:xfrm>
          <a:off x="8515427" y="71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158246</xdr:rowOff>
    </xdr:from>
    <xdr:ext cx="469744" cy="259045"/>
    <xdr:sp macro="" textlink="">
      <xdr:nvSpPr>
        <xdr:cNvPr id="147" name="n_3mainValue【道路】&#10;一人当たり延長"/>
        <xdr:cNvSpPr txBox="1"/>
      </xdr:nvSpPr>
      <xdr:spPr>
        <a:xfrm>
          <a:off x="7626427" y="718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158170</xdr:rowOff>
    </xdr:from>
    <xdr:ext cx="469744" cy="259045"/>
    <xdr:sp macro="" textlink="">
      <xdr:nvSpPr>
        <xdr:cNvPr id="148" name="n_4mainValue【道路】&#10;一人当たり延長"/>
        <xdr:cNvSpPr txBox="1"/>
      </xdr:nvSpPr>
      <xdr:spPr>
        <a:xfrm>
          <a:off x="6737427" y="718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90" name="楕円 189"/>
        <xdr:cNvSpPr/>
      </xdr:nvSpPr>
      <xdr:spPr>
        <a:xfrm>
          <a:off x="4584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60251</xdr:rowOff>
    </xdr:from>
    <xdr:ext cx="405111" cy="259045"/>
    <xdr:sp macro="" textlink="">
      <xdr:nvSpPr>
        <xdr:cNvPr id="191" name="【橋りょう・トンネル】&#10;有形固定資産減価償却率該当値テキスト"/>
        <xdr:cNvSpPr txBox="1"/>
      </xdr:nvSpPr>
      <xdr:spPr>
        <a:xfrm>
          <a:off x="4673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92" name="楕円 191"/>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88174</xdr:rowOff>
    </xdr:to>
    <xdr:cxnSp macro="">
      <xdr:nvCxnSpPr>
        <xdr:cNvPr id="193" name="直線コネクタ 192"/>
        <xdr:cNvCxnSpPr/>
      </xdr:nvCxnSpPr>
      <xdr:spPr>
        <a:xfrm>
          <a:off x="3797300" y="101792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194" name="楕円 193"/>
        <xdr:cNvSpPr/>
      </xdr:nvSpPr>
      <xdr:spPr>
        <a:xfrm>
          <a:off x="2857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63681</xdr:rowOff>
    </xdr:to>
    <xdr:cxnSp macro="">
      <xdr:nvCxnSpPr>
        <xdr:cNvPr id="195" name="直線コネクタ 194"/>
        <xdr:cNvCxnSpPr/>
      </xdr:nvCxnSpPr>
      <xdr:spPr>
        <a:xfrm>
          <a:off x="2908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96" name="楕円 195"/>
        <xdr:cNvSpPr/>
      </xdr:nvSpPr>
      <xdr:spPr>
        <a:xfrm>
          <a:off x="1968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37556</xdr:rowOff>
    </xdr:to>
    <xdr:cxnSp macro="">
      <xdr:nvCxnSpPr>
        <xdr:cNvPr id="197" name="直線コネクタ 196"/>
        <xdr:cNvCxnSpPr/>
      </xdr:nvCxnSpPr>
      <xdr:spPr>
        <a:xfrm>
          <a:off x="2019300" y="101302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110853</xdr:rowOff>
    </xdr:from>
    <xdr:to>
      <xdr:col>6</xdr:col>
      <xdr:colOff>38100</xdr:colOff>
      <xdr:row>59</xdr:row>
      <xdr:rowOff>41003</xdr:rowOff>
    </xdr:to>
    <xdr:sp macro="" textlink="">
      <xdr:nvSpPr>
        <xdr:cNvPr id="198" name="楕円 197"/>
        <xdr:cNvSpPr/>
      </xdr:nvSpPr>
      <xdr:spPr>
        <a:xfrm>
          <a:off x="1079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161653</xdr:rowOff>
    </xdr:from>
    <xdr:to>
      <xdr:col>10</xdr:col>
      <xdr:colOff>114300</xdr:colOff>
      <xdr:row>59</xdr:row>
      <xdr:rowOff>14696</xdr:rowOff>
    </xdr:to>
    <xdr:cxnSp macro="">
      <xdr:nvCxnSpPr>
        <xdr:cNvPr id="199" name="直線コネクタ 198"/>
        <xdr:cNvCxnSpPr/>
      </xdr:nvCxnSpPr>
      <xdr:spPr>
        <a:xfrm>
          <a:off x="1130300" y="101057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204" name="n_1main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205" name="n_2mainValue【橋りょう・トンネル】&#10;有形固定資産減価償却率"/>
        <xdr:cNvSpPr txBox="1"/>
      </xdr:nvSpPr>
      <xdr:spPr>
        <a:xfrm>
          <a:off x="2705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206" name="n_3mainValue【橋りょう・トンネル】&#10;有形固定資産減価償却率"/>
        <xdr:cNvSpPr txBox="1"/>
      </xdr:nvSpPr>
      <xdr:spPr>
        <a:xfrm>
          <a:off x="1816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57530</xdr:rowOff>
    </xdr:from>
    <xdr:ext cx="405111" cy="259045"/>
    <xdr:sp macro="" textlink="">
      <xdr:nvSpPr>
        <xdr:cNvPr id="207" name="n_4mainValue【橋りょう・トンネル】&#10;有形固定資産減価償却率"/>
        <xdr:cNvSpPr txBox="1"/>
      </xdr:nvSpPr>
      <xdr:spPr>
        <a:xfrm>
          <a:off x="927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142212</xdr:rowOff>
    </xdr:from>
    <xdr:to>
      <xdr:col>55</xdr:col>
      <xdr:colOff>50800</xdr:colOff>
      <xdr:row>64</xdr:row>
      <xdr:rowOff>72362</xdr:rowOff>
    </xdr:to>
    <xdr:sp macro="" textlink="">
      <xdr:nvSpPr>
        <xdr:cNvPr id="247" name="楕円 246"/>
        <xdr:cNvSpPr/>
      </xdr:nvSpPr>
      <xdr:spPr>
        <a:xfrm>
          <a:off x="10426700" y="109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57139</xdr:rowOff>
    </xdr:from>
    <xdr:ext cx="534377" cy="259045"/>
    <xdr:sp macro="" textlink="">
      <xdr:nvSpPr>
        <xdr:cNvPr id="248" name="【橋りょう・トンネル】&#10;一人当たり有形固定資産（償却資産）額該当値テキスト"/>
        <xdr:cNvSpPr txBox="1"/>
      </xdr:nvSpPr>
      <xdr:spPr>
        <a:xfrm>
          <a:off x="10515600" y="108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142385</xdr:rowOff>
    </xdr:from>
    <xdr:to>
      <xdr:col>50</xdr:col>
      <xdr:colOff>165100</xdr:colOff>
      <xdr:row>64</xdr:row>
      <xdr:rowOff>72535</xdr:rowOff>
    </xdr:to>
    <xdr:sp macro="" textlink="">
      <xdr:nvSpPr>
        <xdr:cNvPr id="249" name="楕円 248"/>
        <xdr:cNvSpPr/>
      </xdr:nvSpPr>
      <xdr:spPr>
        <a:xfrm>
          <a:off x="9588500" y="1094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21562</xdr:rowOff>
    </xdr:from>
    <xdr:to>
      <xdr:col>55</xdr:col>
      <xdr:colOff>0</xdr:colOff>
      <xdr:row>64</xdr:row>
      <xdr:rowOff>21735</xdr:rowOff>
    </xdr:to>
    <xdr:cxnSp macro="">
      <xdr:nvCxnSpPr>
        <xdr:cNvPr id="250" name="直線コネクタ 249"/>
        <xdr:cNvCxnSpPr/>
      </xdr:nvCxnSpPr>
      <xdr:spPr>
        <a:xfrm flipV="1">
          <a:off x="9639300" y="10994362"/>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142485</xdr:rowOff>
    </xdr:from>
    <xdr:to>
      <xdr:col>46</xdr:col>
      <xdr:colOff>38100</xdr:colOff>
      <xdr:row>64</xdr:row>
      <xdr:rowOff>72635</xdr:rowOff>
    </xdr:to>
    <xdr:sp macro="" textlink="">
      <xdr:nvSpPr>
        <xdr:cNvPr id="251" name="楕円 250"/>
        <xdr:cNvSpPr/>
      </xdr:nvSpPr>
      <xdr:spPr>
        <a:xfrm>
          <a:off x="8699500" y="109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21735</xdr:rowOff>
    </xdr:from>
    <xdr:to>
      <xdr:col>50</xdr:col>
      <xdr:colOff>114300</xdr:colOff>
      <xdr:row>64</xdr:row>
      <xdr:rowOff>21835</xdr:rowOff>
    </xdr:to>
    <xdr:cxnSp macro="">
      <xdr:nvCxnSpPr>
        <xdr:cNvPr id="252" name="直線コネクタ 251"/>
        <xdr:cNvCxnSpPr/>
      </xdr:nvCxnSpPr>
      <xdr:spPr>
        <a:xfrm flipV="1">
          <a:off x="8750300" y="10994535"/>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142918</xdr:rowOff>
    </xdr:from>
    <xdr:to>
      <xdr:col>41</xdr:col>
      <xdr:colOff>101600</xdr:colOff>
      <xdr:row>64</xdr:row>
      <xdr:rowOff>73068</xdr:rowOff>
    </xdr:to>
    <xdr:sp macro="" textlink="">
      <xdr:nvSpPr>
        <xdr:cNvPr id="253" name="楕円 252"/>
        <xdr:cNvSpPr/>
      </xdr:nvSpPr>
      <xdr:spPr>
        <a:xfrm>
          <a:off x="7810500" y="109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21835</xdr:rowOff>
    </xdr:from>
    <xdr:to>
      <xdr:col>45</xdr:col>
      <xdr:colOff>177800</xdr:colOff>
      <xdr:row>64</xdr:row>
      <xdr:rowOff>22268</xdr:rowOff>
    </xdr:to>
    <xdr:cxnSp macro="">
      <xdr:nvCxnSpPr>
        <xdr:cNvPr id="254" name="直線コネクタ 253"/>
        <xdr:cNvCxnSpPr/>
      </xdr:nvCxnSpPr>
      <xdr:spPr>
        <a:xfrm flipV="1">
          <a:off x="7861300" y="10994635"/>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143232</xdr:rowOff>
    </xdr:from>
    <xdr:to>
      <xdr:col>36</xdr:col>
      <xdr:colOff>165100</xdr:colOff>
      <xdr:row>64</xdr:row>
      <xdr:rowOff>73382</xdr:rowOff>
    </xdr:to>
    <xdr:sp macro="" textlink="">
      <xdr:nvSpPr>
        <xdr:cNvPr id="255" name="楕円 254"/>
        <xdr:cNvSpPr/>
      </xdr:nvSpPr>
      <xdr:spPr>
        <a:xfrm>
          <a:off x="6921500" y="109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22268</xdr:rowOff>
    </xdr:from>
    <xdr:to>
      <xdr:col>41</xdr:col>
      <xdr:colOff>50800</xdr:colOff>
      <xdr:row>64</xdr:row>
      <xdr:rowOff>22582</xdr:rowOff>
    </xdr:to>
    <xdr:cxnSp macro="">
      <xdr:nvCxnSpPr>
        <xdr:cNvPr id="256" name="直線コネクタ 255"/>
        <xdr:cNvCxnSpPr/>
      </xdr:nvCxnSpPr>
      <xdr:spPr>
        <a:xfrm flipV="1">
          <a:off x="6972300" y="10995068"/>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63662</xdr:rowOff>
    </xdr:from>
    <xdr:ext cx="534377" cy="259045"/>
    <xdr:sp macro="" textlink="">
      <xdr:nvSpPr>
        <xdr:cNvPr id="261" name="n_1mainValue【橋りょう・トンネル】&#10;一人当たり有形固定資産（償却資産）額"/>
        <xdr:cNvSpPr txBox="1"/>
      </xdr:nvSpPr>
      <xdr:spPr>
        <a:xfrm>
          <a:off x="9359411" y="1103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63762</xdr:rowOff>
    </xdr:from>
    <xdr:ext cx="534377" cy="259045"/>
    <xdr:sp macro="" textlink="">
      <xdr:nvSpPr>
        <xdr:cNvPr id="262" name="n_2mainValue【橋りょう・トンネル】&#10;一人当たり有形固定資産（償却資産）額"/>
        <xdr:cNvSpPr txBox="1"/>
      </xdr:nvSpPr>
      <xdr:spPr>
        <a:xfrm>
          <a:off x="8483111" y="110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64195</xdr:rowOff>
    </xdr:from>
    <xdr:ext cx="534377" cy="259045"/>
    <xdr:sp macro="" textlink="">
      <xdr:nvSpPr>
        <xdr:cNvPr id="263" name="n_3mainValue【橋りょう・トンネル】&#10;一人当たり有形固定資産（償却資産）額"/>
        <xdr:cNvSpPr txBox="1"/>
      </xdr:nvSpPr>
      <xdr:spPr>
        <a:xfrm>
          <a:off x="7594111" y="110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64509</xdr:rowOff>
    </xdr:from>
    <xdr:ext cx="534377" cy="259045"/>
    <xdr:sp macro="" textlink="">
      <xdr:nvSpPr>
        <xdr:cNvPr id="264" name="n_4mainValue【橋りょう・トンネル】&#10;一人当たり有形固定資産（償却資産）額"/>
        <xdr:cNvSpPr txBox="1"/>
      </xdr:nvSpPr>
      <xdr:spPr>
        <a:xfrm>
          <a:off x="6705111" y="110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4" name="楕円 313"/>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5" name="直線コネクタ 314"/>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3"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60833</xdr:rowOff>
    </xdr:from>
    <xdr:to>
      <xdr:col>55</xdr:col>
      <xdr:colOff>50800</xdr:colOff>
      <xdr:row>86</xdr:row>
      <xdr:rowOff>162433</xdr:rowOff>
    </xdr:to>
    <xdr:sp macro="" textlink="">
      <xdr:nvSpPr>
        <xdr:cNvPr id="363" name="楕円 362"/>
        <xdr:cNvSpPr/>
      </xdr:nvSpPr>
      <xdr:spPr>
        <a:xfrm>
          <a:off x="104267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147210</xdr:rowOff>
    </xdr:from>
    <xdr:ext cx="469744" cy="259045"/>
    <xdr:sp macro="" textlink="">
      <xdr:nvSpPr>
        <xdr:cNvPr id="364" name="【公営住宅】&#10;一人当たり面積該当値テキスト"/>
        <xdr:cNvSpPr txBox="1"/>
      </xdr:nvSpPr>
      <xdr:spPr>
        <a:xfrm>
          <a:off x="10515600" y="1472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60833</xdr:rowOff>
    </xdr:from>
    <xdr:to>
      <xdr:col>50</xdr:col>
      <xdr:colOff>165100</xdr:colOff>
      <xdr:row>86</xdr:row>
      <xdr:rowOff>162433</xdr:rowOff>
    </xdr:to>
    <xdr:sp macro="" textlink="">
      <xdr:nvSpPr>
        <xdr:cNvPr id="365" name="楕円 364"/>
        <xdr:cNvSpPr/>
      </xdr:nvSpPr>
      <xdr:spPr>
        <a:xfrm>
          <a:off x="9588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111633</xdr:rowOff>
    </xdr:from>
    <xdr:to>
      <xdr:col>55</xdr:col>
      <xdr:colOff>0</xdr:colOff>
      <xdr:row>86</xdr:row>
      <xdr:rowOff>111633</xdr:rowOff>
    </xdr:to>
    <xdr:cxnSp macro="">
      <xdr:nvCxnSpPr>
        <xdr:cNvPr id="366" name="直線コネクタ 365"/>
        <xdr:cNvCxnSpPr/>
      </xdr:nvCxnSpPr>
      <xdr:spPr>
        <a:xfrm>
          <a:off x="9639300" y="14856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60833</xdr:rowOff>
    </xdr:from>
    <xdr:to>
      <xdr:col>46</xdr:col>
      <xdr:colOff>38100</xdr:colOff>
      <xdr:row>86</xdr:row>
      <xdr:rowOff>162433</xdr:rowOff>
    </xdr:to>
    <xdr:sp macro="" textlink="">
      <xdr:nvSpPr>
        <xdr:cNvPr id="367" name="楕円 366"/>
        <xdr:cNvSpPr/>
      </xdr:nvSpPr>
      <xdr:spPr>
        <a:xfrm>
          <a:off x="8699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111633</xdr:rowOff>
    </xdr:from>
    <xdr:to>
      <xdr:col>50</xdr:col>
      <xdr:colOff>114300</xdr:colOff>
      <xdr:row>86</xdr:row>
      <xdr:rowOff>111633</xdr:rowOff>
    </xdr:to>
    <xdr:cxnSp macro="">
      <xdr:nvCxnSpPr>
        <xdr:cNvPr id="368" name="直線コネクタ 367"/>
        <xdr:cNvCxnSpPr/>
      </xdr:nvCxnSpPr>
      <xdr:spPr>
        <a:xfrm>
          <a:off x="8750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60833</xdr:rowOff>
    </xdr:from>
    <xdr:to>
      <xdr:col>41</xdr:col>
      <xdr:colOff>101600</xdr:colOff>
      <xdr:row>86</xdr:row>
      <xdr:rowOff>162433</xdr:rowOff>
    </xdr:to>
    <xdr:sp macro="" textlink="">
      <xdr:nvSpPr>
        <xdr:cNvPr id="369" name="楕円 368"/>
        <xdr:cNvSpPr/>
      </xdr:nvSpPr>
      <xdr:spPr>
        <a:xfrm>
          <a:off x="7810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111633</xdr:rowOff>
    </xdr:from>
    <xdr:to>
      <xdr:col>45</xdr:col>
      <xdr:colOff>177800</xdr:colOff>
      <xdr:row>86</xdr:row>
      <xdr:rowOff>111633</xdr:rowOff>
    </xdr:to>
    <xdr:cxnSp macro="">
      <xdr:nvCxnSpPr>
        <xdr:cNvPr id="370" name="直線コネクタ 369"/>
        <xdr:cNvCxnSpPr/>
      </xdr:nvCxnSpPr>
      <xdr:spPr>
        <a:xfrm>
          <a:off x="7861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60833</xdr:rowOff>
    </xdr:from>
    <xdr:to>
      <xdr:col>36</xdr:col>
      <xdr:colOff>165100</xdr:colOff>
      <xdr:row>86</xdr:row>
      <xdr:rowOff>162433</xdr:rowOff>
    </xdr:to>
    <xdr:sp macro="" textlink="">
      <xdr:nvSpPr>
        <xdr:cNvPr id="371" name="楕円 370"/>
        <xdr:cNvSpPr/>
      </xdr:nvSpPr>
      <xdr:spPr>
        <a:xfrm>
          <a:off x="6921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111633</xdr:rowOff>
    </xdr:from>
    <xdr:to>
      <xdr:col>41</xdr:col>
      <xdr:colOff>50800</xdr:colOff>
      <xdr:row>86</xdr:row>
      <xdr:rowOff>111633</xdr:rowOff>
    </xdr:to>
    <xdr:cxnSp macro="">
      <xdr:nvCxnSpPr>
        <xdr:cNvPr id="372" name="直線コネクタ 371"/>
        <xdr:cNvCxnSpPr/>
      </xdr:nvCxnSpPr>
      <xdr:spPr>
        <a:xfrm>
          <a:off x="6972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153560</xdr:rowOff>
    </xdr:from>
    <xdr:ext cx="469744" cy="259045"/>
    <xdr:sp macro="" textlink="">
      <xdr:nvSpPr>
        <xdr:cNvPr id="377" name="n_1mainValue【公営住宅】&#10;一人当たり面積"/>
        <xdr:cNvSpPr txBox="1"/>
      </xdr:nvSpPr>
      <xdr:spPr>
        <a:xfrm>
          <a:off x="93917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153560</xdr:rowOff>
    </xdr:from>
    <xdr:ext cx="469744" cy="259045"/>
    <xdr:sp macro="" textlink="">
      <xdr:nvSpPr>
        <xdr:cNvPr id="378" name="n_2mainValue【公営住宅】&#10;一人当たり面積"/>
        <xdr:cNvSpPr txBox="1"/>
      </xdr:nvSpPr>
      <xdr:spPr>
        <a:xfrm>
          <a:off x="8515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153560</xdr:rowOff>
    </xdr:from>
    <xdr:ext cx="469744" cy="259045"/>
    <xdr:sp macro="" textlink="">
      <xdr:nvSpPr>
        <xdr:cNvPr id="379" name="n_3mainValue【公営住宅】&#10;一人当たり面積"/>
        <xdr:cNvSpPr txBox="1"/>
      </xdr:nvSpPr>
      <xdr:spPr>
        <a:xfrm>
          <a:off x="7626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153560</xdr:rowOff>
    </xdr:from>
    <xdr:ext cx="469744" cy="259045"/>
    <xdr:sp macro="" textlink="">
      <xdr:nvSpPr>
        <xdr:cNvPr id="380" name="n_4mainValue【公営住宅】&#10;一人当たり面積"/>
        <xdr:cNvSpPr txBox="1"/>
      </xdr:nvSpPr>
      <xdr:spPr>
        <a:xfrm>
          <a:off x="6737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124460</xdr:rowOff>
    </xdr:from>
    <xdr:to>
      <xdr:col>85</xdr:col>
      <xdr:colOff>177800</xdr:colOff>
      <xdr:row>42</xdr:row>
      <xdr:rowOff>54610</xdr:rowOff>
    </xdr:to>
    <xdr:sp macro="" textlink="">
      <xdr:nvSpPr>
        <xdr:cNvPr id="437" name="楕円 436"/>
        <xdr:cNvSpPr/>
      </xdr:nvSpPr>
      <xdr:spPr>
        <a:xfrm>
          <a:off x="16268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39387</xdr:rowOff>
    </xdr:from>
    <xdr:ext cx="405111" cy="259045"/>
    <xdr:sp macro="" textlink="">
      <xdr:nvSpPr>
        <xdr:cNvPr id="438" name="【認定こども園・幼稚園・保育所】&#10;有形固定資産減価償却率該当値テキスト"/>
        <xdr:cNvSpPr txBox="1"/>
      </xdr:nvSpPr>
      <xdr:spPr>
        <a:xfrm>
          <a:off x="16357600" y="706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122555</xdr:rowOff>
    </xdr:from>
    <xdr:to>
      <xdr:col>81</xdr:col>
      <xdr:colOff>101600</xdr:colOff>
      <xdr:row>42</xdr:row>
      <xdr:rowOff>52705</xdr:rowOff>
    </xdr:to>
    <xdr:sp macro="" textlink="">
      <xdr:nvSpPr>
        <xdr:cNvPr id="439" name="楕円 438"/>
        <xdr:cNvSpPr/>
      </xdr:nvSpPr>
      <xdr:spPr>
        <a:xfrm>
          <a:off x="15430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xdr:rowOff>
    </xdr:from>
    <xdr:to>
      <xdr:col>85</xdr:col>
      <xdr:colOff>127000</xdr:colOff>
      <xdr:row>42</xdr:row>
      <xdr:rowOff>3810</xdr:rowOff>
    </xdr:to>
    <xdr:cxnSp macro="">
      <xdr:nvCxnSpPr>
        <xdr:cNvPr id="440" name="直線コネクタ 439"/>
        <xdr:cNvCxnSpPr/>
      </xdr:nvCxnSpPr>
      <xdr:spPr>
        <a:xfrm>
          <a:off x="15481300" y="72028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103505</xdr:rowOff>
    </xdr:from>
    <xdr:to>
      <xdr:col>76</xdr:col>
      <xdr:colOff>165100</xdr:colOff>
      <xdr:row>42</xdr:row>
      <xdr:rowOff>33655</xdr:rowOff>
    </xdr:to>
    <xdr:sp macro="" textlink="">
      <xdr:nvSpPr>
        <xdr:cNvPr id="441" name="楕円 440"/>
        <xdr:cNvSpPr/>
      </xdr:nvSpPr>
      <xdr:spPr>
        <a:xfrm>
          <a:off x="14541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154305</xdr:rowOff>
    </xdr:from>
    <xdr:to>
      <xdr:col>81</xdr:col>
      <xdr:colOff>50800</xdr:colOff>
      <xdr:row>42</xdr:row>
      <xdr:rowOff>1905</xdr:rowOff>
    </xdr:to>
    <xdr:cxnSp macro="">
      <xdr:nvCxnSpPr>
        <xdr:cNvPr id="442" name="直線コネクタ 441"/>
        <xdr:cNvCxnSpPr/>
      </xdr:nvCxnSpPr>
      <xdr:spPr>
        <a:xfrm>
          <a:off x="14592300" y="7183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97790</xdr:rowOff>
    </xdr:from>
    <xdr:to>
      <xdr:col>72</xdr:col>
      <xdr:colOff>38100</xdr:colOff>
      <xdr:row>42</xdr:row>
      <xdr:rowOff>27940</xdr:rowOff>
    </xdr:to>
    <xdr:sp macro="" textlink="">
      <xdr:nvSpPr>
        <xdr:cNvPr id="443" name="楕円 442"/>
        <xdr:cNvSpPr/>
      </xdr:nvSpPr>
      <xdr:spPr>
        <a:xfrm>
          <a:off x="13652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148590</xdr:rowOff>
    </xdr:from>
    <xdr:to>
      <xdr:col>76</xdr:col>
      <xdr:colOff>114300</xdr:colOff>
      <xdr:row>41</xdr:row>
      <xdr:rowOff>154305</xdr:rowOff>
    </xdr:to>
    <xdr:cxnSp macro="">
      <xdr:nvCxnSpPr>
        <xdr:cNvPr id="444" name="直線コネクタ 443"/>
        <xdr:cNvCxnSpPr/>
      </xdr:nvCxnSpPr>
      <xdr:spPr>
        <a:xfrm>
          <a:off x="13703300" y="7178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63500</xdr:rowOff>
    </xdr:from>
    <xdr:to>
      <xdr:col>67</xdr:col>
      <xdr:colOff>101600</xdr:colOff>
      <xdr:row>41</xdr:row>
      <xdr:rowOff>165100</xdr:rowOff>
    </xdr:to>
    <xdr:sp macro="" textlink="">
      <xdr:nvSpPr>
        <xdr:cNvPr id="445" name="楕円 444"/>
        <xdr:cNvSpPr/>
      </xdr:nvSpPr>
      <xdr:spPr>
        <a:xfrm>
          <a:off x="1276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114300</xdr:rowOff>
    </xdr:from>
    <xdr:to>
      <xdr:col>71</xdr:col>
      <xdr:colOff>177800</xdr:colOff>
      <xdr:row>41</xdr:row>
      <xdr:rowOff>148590</xdr:rowOff>
    </xdr:to>
    <xdr:cxnSp macro="">
      <xdr:nvCxnSpPr>
        <xdr:cNvPr id="446" name="直線コネクタ 445"/>
        <xdr:cNvCxnSpPr/>
      </xdr:nvCxnSpPr>
      <xdr:spPr>
        <a:xfrm>
          <a:off x="12814300" y="7143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43832</xdr:rowOff>
    </xdr:from>
    <xdr:ext cx="405111" cy="259045"/>
    <xdr:sp macro="" textlink="">
      <xdr:nvSpPr>
        <xdr:cNvPr id="451" name="n_1mainValue【認定こども園・幼稚園・保育所】&#10;有形固定資産減価償却率"/>
        <xdr:cNvSpPr txBox="1"/>
      </xdr:nvSpPr>
      <xdr:spPr>
        <a:xfrm>
          <a:off x="152660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24782</xdr:rowOff>
    </xdr:from>
    <xdr:ext cx="405111" cy="259045"/>
    <xdr:sp macro="" textlink="">
      <xdr:nvSpPr>
        <xdr:cNvPr id="452" name="n_2mainValue【認定こども園・幼稚園・保育所】&#10;有形固定資産減価償却率"/>
        <xdr:cNvSpPr txBox="1"/>
      </xdr:nvSpPr>
      <xdr:spPr>
        <a:xfrm>
          <a:off x="143897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19067</xdr:rowOff>
    </xdr:from>
    <xdr:ext cx="405111" cy="259045"/>
    <xdr:sp macro="" textlink="">
      <xdr:nvSpPr>
        <xdr:cNvPr id="453" name="n_3mainValue【認定こども園・幼稚園・保育所】&#10;有形固定資産減価償却率"/>
        <xdr:cNvSpPr txBox="1"/>
      </xdr:nvSpPr>
      <xdr:spPr>
        <a:xfrm>
          <a:off x="13500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156227</xdr:rowOff>
    </xdr:from>
    <xdr:ext cx="405111" cy="259045"/>
    <xdr:sp macro="" textlink="">
      <xdr:nvSpPr>
        <xdr:cNvPr id="454" name="n_4mainValue【認定こども園・幼稚園・保育所】&#10;有形固定資産減価償却率"/>
        <xdr:cNvSpPr txBox="1"/>
      </xdr:nvSpPr>
      <xdr:spPr>
        <a:xfrm>
          <a:off x="12611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128270</xdr:rowOff>
    </xdr:from>
    <xdr:to>
      <xdr:col>116</xdr:col>
      <xdr:colOff>114300</xdr:colOff>
      <xdr:row>42</xdr:row>
      <xdr:rowOff>58420</xdr:rowOff>
    </xdr:to>
    <xdr:sp macro="" textlink="">
      <xdr:nvSpPr>
        <xdr:cNvPr id="494" name="楕円 493"/>
        <xdr:cNvSpPr/>
      </xdr:nvSpPr>
      <xdr:spPr>
        <a:xfrm>
          <a:off x="22110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43197</xdr:rowOff>
    </xdr:from>
    <xdr:ext cx="469744" cy="259045"/>
    <xdr:sp macro="" textlink="">
      <xdr:nvSpPr>
        <xdr:cNvPr id="495" name="【認定こども園・幼稚園・保育所】&#10;一人当たり面積該当値テキスト"/>
        <xdr:cNvSpPr txBox="1"/>
      </xdr:nvSpPr>
      <xdr:spPr>
        <a:xfrm>
          <a:off x="221996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128270</xdr:rowOff>
    </xdr:from>
    <xdr:to>
      <xdr:col>112</xdr:col>
      <xdr:colOff>38100</xdr:colOff>
      <xdr:row>42</xdr:row>
      <xdr:rowOff>58420</xdr:rowOff>
    </xdr:to>
    <xdr:sp macro="" textlink="">
      <xdr:nvSpPr>
        <xdr:cNvPr id="496" name="楕円 495"/>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7620</xdr:rowOff>
    </xdr:from>
    <xdr:to>
      <xdr:col>116</xdr:col>
      <xdr:colOff>63500</xdr:colOff>
      <xdr:row>42</xdr:row>
      <xdr:rowOff>7620</xdr:rowOff>
    </xdr:to>
    <xdr:cxnSp macro="">
      <xdr:nvCxnSpPr>
        <xdr:cNvPr id="497" name="直線コネクタ 496"/>
        <xdr:cNvCxnSpPr/>
      </xdr:nvCxnSpPr>
      <xdr:spPr>
        <a:xfrm>
          <a:off x="21323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58420</xdr:rowOff>
    </xdr:to>
    <xdr:sp macro="" textlink="">
      <xdr:nvSpPr>
        <xdr:cNvPr id="498" name="楕円 497"/>
        <xdr:cNvSpPr/>
      </xdr:nvSpPr>
      <xdr:spPr>
        <a:xfrm>
          <a:off x="2038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7620</xdr:rowOff>
    </xdr:from>
    <xdr:to>
      <xdr:col>111</xdr:col>
      <xdr:colOff>177800</xdr:colOff>
      <xdr:row>42</xdr:row>
      <xdr:rowOff>7620</xdr:rowOff>
    </xdr:to>
    <xdr:cxnSp macro="">
      <xdr:nvCxnSpPr>
        <xdr:cNvPr id="499" name="直線コネクタ 498"/>
        <xdr:cNvCxnSpPr/>
      </xdr:nvCxnSpPr>
      <xdr:spPr>
        <a:xfrm>
          <a:off x="20434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128270</xdr:rowOff>
    </xdr:from>
    <xdr:to>
      <xdr:col>102</xdr:col>
      <xdr:colOff>165100</xdr:colOff>
      <xdr:row>42</xdr:row>
      <xdr:rowOff>58420</xdr:rowOff>
    </xdr:to>
    <xdr:sp macro="" textlink="">
      <xdr:nvSpPr>
        <xdr:cNvPr id="500" name="楕円 499"/>
        <xdr:cNvSpPr/>
      </xdr:nvSpPr>
      <xdr:spPr>
        <a:xfrm>
          <a:off x="19494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7620</xdr:rowOff>
    </xdr:from>
    <xdr:to>
      <xdr:col>107</xdr:col>
      <xdr:colOff>50800</xdr:colOff>
      <xdr:row>42</xdr:row>
      <xdr:rowOff>7620</xdr:rowOff>
    </xdr:to>
    <xdr:cxnSp macro="">
      <xdr:nvCxnSpPr>
        <xdr:cNvPr id="501" name="直線コネクタ 500"/>
        <xdr:cNvCxnSpPr/>
      </xdr:nvCxnSpPr>
      <xdr:spPr>
        <a:xfrm>
          <a:off x="19545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128270</xdr:rowOff>
    </xdr:from>
    <xdr:to>
      <xdr:col>98</xdr:col>
      <xdr:colOff>38100</xdr:colOff>
      <xdr:row>42</xdr:row>
      <xdr:rowOff>58420</xdr:rowOff>
    </xdr:to>
    <xdr:sp macro="" textlink="">
      <xdr:nvSpPr>
        <xdr:cNvPr id="502" name="楕円 501"/>
        <xdr:cNvSpPr/>
      </xdr:nvSpPr>
      <xdr:spPr>
        <a:xfrm>
          <a:off x="18605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7620</xdr:rowOff>
    </xdr:from>
    <xdr:to>
      <xdr:col>102</xdr:col>
      <xdr:colOff>114300</xdr:colOff>
      <xdr:row>42</xdr:row>
      <xdr:rowOff>7620</xdr:rowOff>
    </xdr:to>
    <xdr:cxnSp macro="">
      <xdr:nvCxnSpPr>
        <xdr:cNvPr id="503" name="直線コネクタ 502"/>
        <xdr:cNvCxnSpPr/>
      </xdr:nvCxnSpPr>
      <xdr:spPr>
        <a:xfrm>
          <a:off x="18656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49547</xdr:rowOff>
    </xdr:from>
    <xdr:ext cx="469744" cy="259045"/>
    <xdr:sp macro="" textlink="">
      <xdr:nvSpPr>
        <xdr:cNvPr id="508" name="n_1mainValue【認定こども園・幼稚園・保育所】&#10;一人当たり面積"/>
        <xdr:cNvSpPr txBox="1"/>
      </xdr:nvSpPr>
      <xdr:spPr>
        <a:xfrm>
          <a:off x="21075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49547</xdr:rowOff>
    </xdr:from>
    <xdr:ext cx="469744" cy="259045"/>
    <xdr:sp macro="" textlink="">
      <xdr:nvSpPr>
        <xdr:cNvPr id="509" name="n_2mainValue【認定こども園・幼稚園・保育所】&#10;一人当たり面積"/>
        <xdr:cNvSpPr txBox="1"/>
      </xdr:nvSpPr>
      <xdr:spPr>
        <a:xfrm>
          <a:off x="20199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49547</xdr:rowOff>
    </xdr:from>
    <xdr:ext cx="469744" cy="259045"/>
    <xdr:sp macro="" textlink="">
      <xdr:nvSpPr>
        <xdr:cNvPr id="510" name="n_3mainValue【認定こども園・幼稚園・保育所】&#10;一人当たり面積"/>
        <xdr:cNvSpPr txBox="1"/>
      </xdr:nvSpPr>
      <xdr:spPr>
        <a:xfrm>
          <a:off x="19310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49547</xdr:rowOff>
    </xdr:from>
    <xdr:ext cx="469744" cy="259045"/>
    <xdr:sp macro="" textlink="">
      <xdr:nvSpPr>
        <xdr:cNvPr id="511" name="n_4mainValue【認定こども園・幼稚園・保育所】&#10;一人当たり面積"/>
        <xdr:cNvSpPr txBox="1"/>
      </xdr:nvSpPr>
      <xdr:spPr>
        <a:xfrm>
          <a:off x="18421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101600</xdr:rowOff>
    </xdr:from>
    <xdr:to>
      <xdr:col>85</xdr:col>
      <xdr:colOff>177800</xdr:colOff>
      <xdr:row>63</xdr:row>
      <xdr:rowOff>31750</xdr:rowOff>
    </xdr:to>
    <xdr:sp macro="" textlink="">
      <xdr:nvSpPr>
        <xdr:cNvPr id="552" name="楕円 551"/>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16527</xdr:rowOff>
    </xdr:from>
    <xdr:ext cx="405111" cy="259045"/>
    <xdr:sp macro="" textlink="">
      <xdr:nvSpPr>
        <xdr:cNvPr id="553" name="【学校施設】&#10;有形固定資産減価償却率該当値テキスト"/>
        <xdr:cNvSpPr txBox="1"/>
      </xdr:nvSpPr>
      <xdr:spPr>
        <a:xfrm>
          <a:off x="16357600" y="1064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74930</xdr:rowOff>
    </xdr:from>
    <xdr:to>
      <xdr:col>81</xdr:col>
      <xdr:colOff>101600</xdr:colOff>
      <xdr:row>63</xdr:row>
      <xdr:rowOff>5080</xdr:rowOff>
    </xdr:to>
    <xdr:sp macro="" textlink="">
      <xdr:nvSpPr>
        <xdr:cNvPr id="554" name="楕円 553"/>
        <xdr:cNvSpPr/>
      </xdr:nvSpPr>
      <xdr:spPr>
        <a:xfrm>
          <a:off x="1543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62</xdr:row>
      <xdr:rowOff>152400</xdr:rowOff>
    </xdr:to>
    <xdr:cxnSp macro="">
      <xdr:nvCxnSpPr>
        <xdr:cNvPr id="555" name="直線コネクタ 554"/>
        <xdr:cNvCxnSpPr/>
      </xdr:nvCxnSpPr>
      <xdr:spPr>
        <a:xfrm>
          <a:off x="15481300" y="10755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556" name="楕円 555"/>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125730</xdr:rowOff>
    </xdr:from>
    <xdr:to>
      <xdr:col>81</xdr:col>
      <xdr:colOff>50800</xdr:colOff>
      <xdr:row>63</xdr:row>
      <xdr:rowOff>45720</xdr:rowOff>
    </xdr:to>
    <xdr:cxnSp macro="">
      <xdr:nvCxnSpPr>
        <xdr:cNvPr id="557" name="直線コネクタ 556"/>
        <xdr:cNvCxnSpPr/>
      </xdr:nvCxnSpPr>
      <xdr:spPr>
        <a:xfrm flipV="1">
          <a:off x="14592300" y="107556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151130</xdr:rowOff>
    </xdr:from>
    <xdr:to>
      <xdr:col>72</xdr:col>
      <xdr:colOff>38100</xdr:colOff>
      <xdr:row>63</xdr:row>
      <xdr:rowOff>81280</xdr:rowOff>
    </xdr:to>
    <xdr:sp macro="" textlink="">
      <xdr:nvSpPr>
        <xdr:cNvPr id="558" name="楕円 557"/>
        <xdr:cNvSpPr/>
      </xdr:nvSpPr>
      <xdr:spPr>
        <a:xfrm>
          <a:off x="1365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30480</xdr:rowOff>
    </xdr:from>
    <xdr:to>
      <xdr:col>76</xdr:col>
      <xdr:colOff>114300</xdr:colOff>
      <xdr:row>63</xdr:row>
      <xdr:rowOff>45720</xdr:rowOff>
    </xdr:to>
    <xdr:cxnSp macro="">
      <xdr:nvCxnSpPr>
        <xdr:cNvPr id="559" name="直線コネクタ 558"/>
        <xdr:cNvCxnSpPr/>
      </xdr:nvCxnSpPr>
      <xdr:spPr>
        <a:xfrm>
          <a:off x="13703300" y="10831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17780</xdr:rowOff>
    </xdr:from>
    <xdr:to>
      <xdr:col>67</xdr:col>
      <xdr:colOff>101600</xdr:colOff>
      <xdr:row>63</xdr:row>
      <xdr:rowOff>119380</xdr:rowOff>
    </xdr:to>
    <xdr:sp macro="" textlink="">
      <xdr:nvSpPr>
        <xdr:cNvPr id="560" name="楕円 559"/>
        <xdr:cNvSpPr/>
      </xdr:nvSpPr>
      <xdr:spPr>
        <a:xfrm>
          <a:off x="1276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30480</xdr:rowOff>
    </xdr:from>
    <xdr:to>
      <xdr:col>71</xdr:col>
      <xdr:colOff>177800</xdr:colOff>
      <xdr:row>63</xdr:row>
      <xdr:rowOff>68580</xdr:rowOff>
    </xdr:to>
    <xdr:cxnSp macro="">
      <xdr:nvCxnSpPr>
        <xdr:cNvPr id="561" name="直線コネクタ 560"/>
        <xdr:cNvCxnSpPr/>
      </xdr:nvCxnSpPr>
      <xdr:spPr>
        <a:xfrm flipV="1">
          <a:off x="12814300" y="10831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167657</xdr:rowOff>
    </xdr:from>
    <xdr:ext cx="405111" cy="259045"/>
    <xdr:sp macro="" textlink="">
      <xdr:nvSpPr>
        <xdr:cNvPr id="566" name="n_1mainValue【学校施設】&#10;有形固定資産減価償却率"/>
        <xdr:cNvSpPr txBox="1"/>
      </xdr:nvSpPr>
      <xdr:spPr>
        <a:xfrm>
          <a:off x="15266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567" name="n_2mainValue【学校施設】&#10;有形固定資産減価償却率"/>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72407</xdr:rowOff>
    </xdr:from>
    <xdr:ext cx="405111" cy="259045"/>
    <xdr:sp macro="" textlink="">
      <xdr:nvSpPr>
        <xdr:cNvPr id="568" name="n_3mainValue【学校施設】&#10;有形固定資産減価償却率"/>
        <xdr:cNvSpPr txBox="1"/>
      </xdr:nvSpPr>
      <xdr:spPr>
        <a:xfrm>
          <a:off x="13500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110507</xdr:rowOff>
    </xdr:from>
    <xdr:ext cx="405111" cy="259045"/>
    <xdr:sp macro="" textlink="">
      <xdr:nvSpPr>
        <xdr:cNvPr id="569" name="n_4mainValue【学校施設】&#10;有形固定資産減価償却率"/>
        <xdr:cNvSpPr txBox="1"/>
      </xdr:nvSpPr>
      <xdr:spPr>
        <a:xfrm>
          <a:off x="12611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167513</xdr:rowOff>
    </xdr:from>
    <xdr:to>
      <xdr:col>116</xdr:col>
      <xdr:colOff>114300</xdr:colOff>
      <xdr:row>63</xdr:row>
      <xdr:rowOff>97663</xdr:rowOff>
    </xdr:to>
    <xdr:sp macro="" textlink="">
      <xdr:nvSpPr>
        <xdr:cNvPr id="609" name="楕円 608"/>
        <xdr:cNvSpPr/>
      </xdr:nvSpPr>
      <xdr:spPr>
        <a:xfrm>
          <a:off x="221107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82440</xdr:rowOff>
    </xdr:from>
    <xdr:ext cx="469744" cy="259045"/>
    <xdr:sp macro="" textlink="">
      <xdr:nvSpPr>
        <xdr:cNvPr id="610" name="【学校施設】&#10;一人当たり面積該当値テキスト"/>
        <xdr:cNvSpPr txBox="1"/>
      </xdr:nvSpPr>
      <xdr:spPr>
        <a:xfrm>
          <a:off x="22199600" y="107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167513</xdr:rowOff>
    </xdr:from>
    <xdr:to>
      <xdr:col>112</xdr:col>
      <xdr:colOff>38100</xdr:colOff>
      <xdr:row>63</xdr:row>
      <xdr:rowOff>97663</xdr:rowOff>
    </xdr:to>
    <xdr:sp macro="" textlink="">
      <xdr:nvSpPr>
        <xdr:cNvPr id="611" name="楕円 610"/>
        <xdr:cNvSpPr/>
      </xdr:nvSpPr>
      <xdr:spPr>
        <a:xfrm>
          <a:off x="212725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46863</xdr:rowOff>
    </xdr:from>
    <xdr:to>
      <xdr:col>116</xdr:col>
      <xdr:colOff>63500</xdr:colOff>
      <xdr:row>63</xdr:row>
      <xdr:rowOff>46863</xdr:rowOff>
    </xdr:to>
    <xdr:cxnSp macro="">
      <xdr:nvCxnSpPr>
        <xdr:cNvPr id="612" name="直線コネクタ 611"/>
        <xdr:cNvCxnSpPr/>
      </xdr:nvCxnSpPr>
      <xdr:spPr>
        <a:xfrm>
          <a:off x="21323300" y="10848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167513</xdr:rowOff>
    </xdr:from>
    <xdr:to>
      <xdr:col>107</xdr:col>
      <xdr:colOff>101600</xdr:colOff>
      <xdr:row>63</xdr:row>
      <xdr:rowOff>97663</xdr:rowOff>
    </xdr:to>
    <xdr:sp macro="" textlink="">
      <xdr:nvSpPr>
        <xdr:cNvPr id="613" name="楕円 612"/>
        <xdr:cNvSpPr/>
      </xdr:nvSpPr>
      <xdr:spPr>
        <a:xfrm>
          <a:off x="203835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46863</xdr:rowOff>
    </xdr:from>
    <xdr:to>
      <xdr:col>111</xdr:col>
      <xdr:colOff>177800</xdr:colOff>
      <xdr:row>63</xdr:row>
      <xdr:rowOff>46863</xdr:rowOff>
    </xdr:to>
    <xdr:cxnSp macro="">
      <xdr:nvCxnSpPr>
        <xdr:cNvPr id="614" name="直線コネクタ 613"/>
        <xdr:cNvCxnSpPr/>
      </xdr:nvCxnSpPr>
      <xdr:spPr>
        <a:xfrm>
          <a:off x="20434300" y="10848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168084</xdr:rowOff>
    </xdr:from>
    <xdr:to>
      <xdr:col>102</xdr:col>
      <xdr:colOff>165100</xdr:colOff>
      <xdr:row>63</xdr:row>
      <xdr:rowOff>98234</xdr:rowOff>
    </xdr:to>
    <xdr:sp macro="" textlink="">
      <xdr:nvSpPr>
        <xdr:cNvPr id="615" name="楕円 614"/>
        <xdr:cNvSpPr/>
      </xdr:nvSpPr>
      <xdr:spPr>
        <a:xfrm>
          <a:off x="19494500" y="107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46863</xdr:rowOff>
    </xdr:from>
    <xdr:to>
      <xdr:col>107</xdr:col>
      <xdr:colOff>50800</xdr:colOff>
      <xdr:row>63</xdr:row>
      <xdr:rowOff>47434</xdr:rowOff>
    </xdr:to>
    <xdr:cxnSp macro="">
      <xdr:nvCxnSpPr>
        <xdr:cNvPr id="616" name="直線コネクタ 615"/>
        <xdr:cNvCxnSpPr/>
      </xdr:nvCxnSpPr>
      <xdr:spPr>
        <a:xfrm flipV="1">
          <a:off x="19545300" y="108482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157988</xdr:rowOff>
    </xdr:from>
    <xdr:to>
      <xdr:col>98</xdr:col>
      <xdr:colOff>38100</xdr:colOff>
      <xdr:row>63</xdr:row>
      <xdr:rowOff>88138</xdr:rowOff>
    </xdr:to>
    <xdr:sp macro="" textlink="">
      <xdr:nvSpPr>
        <xdr:cNvPr id="617" name="楕円 616"/>
        <xdr:cNvSpPr/>
      </xdr:nvSpPr>
      <xdr:spPr>
        <a:xfrm>
          <a:off x="18605500" y="10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37338</xdr:rowOff>
    </xdr:from>
    <xdr:to>
      <xdr:col>102</xdr:col>
      <xdr:colOff>114300</xdr:colOff>
      <xdr:row>63</xdr:row>
      <xdr:rowOff>47434</xdr:rowOff>
    </xdr:to>
    <xdr:cxnSp macro="">
      <xdr:nvCxnSpPr>
        <xdr:cNvPr id="618" name="直線コネクタ 617"/>
        <xdr:cNvCxnSpPr/>
      </xdr:nvCxnSpPr>
      <xdr:spPr>
        <a:xfrm>
          <a:off x="18656300" y="10838688"/>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88790</xdr:rowOff>
    </xdr:from>
    <xdr:ext cx="469744" cy="259045"/>
    <xdr:sp macro="" textlink="">
      <xdr:nvSpPr>
        <xdr:cNvPr id="623" name="n_1mainValue【学校施設】&#10;一人当たり面積"/>
        <xdr:cNvSpPr txBox="1"/>
      </xdr:nvSpPr>
      <xdr:spPr>
        <a:xfrm>
          <a:off x="21075727" y="108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88790</xdr:rowOff>
    </xdr:from>
    <xdr:ext cx="469744" cy="259045"/>
    <xdr:sp macro="" textlink="">
      <xdr:nvSpPr>
        <xdr:cNvPr id="624" name="n_2mainValue【学校施設】&#10;一人当たり面積"/>
        <xdr:cNvSpPr txBox="1"/>
      </xdr:nvSpPr>
      <xdr:spPr>
        <a:xfrm>
          <a:off x="20199427" y="108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89361</xdr:rowOff>
    </xdr:from>
    <xdr:ext cx="469744" cy="259045"/>
    <xdr:sp macro="" textlink="">
      <xdr:nvSpPr>
        <xdr:cNvPr id="625" name="n_3mainValue【学校施設】&#10;一人当たり面積"/>
        <xdr:cNvSpPr txBox="1"/>
      </xdr:nvSpPr>
      <xdr:spPr>
        <a:xfrm>
          <a:off x="19310427" y="108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79265</xdr:rowOff>
    </xdr:from>
    <xdr:ext cx="469744" cy="259045"/>
    <xdr:sp macro="" textlink="">
      <xdr:nvSpPr>
        <xdr:cNvPr id="626" name="n_4mainValue【学校施設】&#10;一人当たり面積"/>
        <xdr:cNvSpPr txBox="1"/>
      </xdr:nvSpPr>
      <xdr:spPr>
        <a:xfrm>
          <a:off x="18421427"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668" name="楕円 667"/>
        <xdr:cNvSpPr/>
      </xdr:nvSpPr>
      <xdr:spPr>
        <a:xfrm>
          <a:off x="16268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151872</xdr:rowOff>
    </xdr:from>
    <xdr:ext cx="405111" cy="259045"/>
    <xdr:sp macro="" textlink="">
      <xdr:nvSpPr>
        <xdr:cNvPr id="669" name="【児童館】&#10;有形固定資産減価償却率該当値テキスト"/>
        <xdr:cNvSpPr txBox="1"/>
      </xdr:nvSpPr>
      <xdr:spPr>
        <a:xfrm>
          <a:off x="16357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140788</xdr:rowOff>
    </xdr:from>
    <xdr:to>
      <xdr:col>81</xdr:col>
      <xdr:colOff>101600</xdr:colOff>
      <xdr:row>83</xdr:row>
      <xdr:rowOff>70938</xdr:rowOff>
    </xdr:to>
    <xdr:sp macro="" textlink="">
      <xdr:nvSpPr>
        <xdr:cNvPr id="670" name="楕円 669"/>
        <xdr:cNvSpPr/>
      </xdr:nvSpPr>
      <xdr:spPr>
        <a:xfrm>
          <a:off x="1543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20138</xdr:rowOff>
    </xdr:from>
    <xdr:to>
      <xdr:col>85</xdr:col>
      <xdr:colOff>127000</xdr:colOff>
      <xdr:row>83</xdr:row>
      <xdr:rowOff>52795</xdr:rowOff>
    </xdr:to>
    <xdr:cxnSp macro="">
      <xdr:nvCxnSpPr>
        <xdr:cNvPr id="671" name="直線コネクタ 670"/>
        <xdr:cNvCxnSpPr/>
      </xdr:nvCxnSpPr>
      <xdr:spPr>
        <a:xfrm>
          <a:off x="15481300" y="142504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xdr:nvSpPr>
        <xdr:cNvPr id="672" name="楕円 671"/>
        <xdr:cNvSpPr/>
      </xdr:nvSpPr>
      <xdr:spPr>
        <a:xfrm>
          <a:off x="14541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20138</xdr:rowOff>
    </xdr:to>
    <xdr:cxnSp macro="">
      <xdr:nvCxnSpPr>
        <xdr:cNvPr id="673" name="直線コネクタ 672"/>
        <xdr:cNvCxnSpPr/>
      </xdr:nvCxnSpPr>
      <xdr:spPr>
        <a:xfrm>
          <a:off x="14592300" y="1421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98334</xdr:rowOff>
    </xdr:from>
    <xdr:to>
      <xdr:col>72</xdr:col>
      <xdr:colOff>38100</xdr:colOff>
      <xdr:row>83</xdr:row>
      <xdr:rowOff>28484</xdr:rowOff>
    </xdr:to>
    <xdr:sp macro="" textlink="">
      <xdr:nvSpPr>
        <xdr:cNvPr id="674" name="楕円 673"/>
        <xdr:cNvSpPr/>
      </xdr:nvSpPr>
      <xdr:spPr>
        <a:xfrm>
          <a:off x="1365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149134</xdr:rowOff>
    </xdr:from>
    <xdr:to>
      <xdr:col>76</xdr:col>
      <xdr:colOff>114300</xdr:colOff>
      <xdr:row>82</xdr:row>
      <xdr:rowOff>158931</xdr:rowOff>
    </xdr:to>
    <xdr:cxnSp macro="">
      <xdr:nvCxnSpPr>
        <xdr:cNvPr id="675" name="直線コネクタ 674"/>
        <xdr:cNvCxnSpPr/>
      </xdr:nvCxnSpPr>
      <xdr:spPr>
        <a:xfrm>
          <a:off x="13703300" y="142080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65677</xdr:rowOff>
    </xdr:from>
    <xdr:to>
      <xdr:col>67</xdr:col>
      <xdr:colOff>101600</xdr:colOff>
      <xdr:row>82</xdr:row>
      <xdr:rowOff>167277</xdr:rowOff>
    </xdr:to>
    <xdr:sp macro="" textlink="">
      <xdr:nvSpPr>
        <xdr:cNvPr id="676" name="楕円 675"/>
        <xdr:cNvSpPr/>
      </xdr:nvSpPr>
      <xdr:spPr>
        <a:xfrm>
          <a:off x="12763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116477</xdr:rowOff>
    </xdr:from>
    <xdr:to>
      <xdr:col>71</xdr:col>
      <xdr:colOff>177800</xdr:colOff>
      <xdr:row>82</xdr:row>
      <xdr:rowOff>149134</xdr:rowOff>
    </xdr:to>
    <xdr:cxnSp macro="">
      <xdr:nvCxnSpPr>
        <xdr:cNvPr id="677" name="直線コネクタ 676"/>
        <xdr:cNvCxnSpPr/>
      </xdr:nvCxnSpPr>
      <xdr:spPr>
        <a:xfrm>
          <a:off x="12814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62065</xdr:rowOff>
    </xdr:from>
    <xdr:ext cx="405111" cy="259045"/>
    <xdr:sp macro="" textlink="">
      <xdr:nvSpPr>
        <xdr:cNvPr id="682" name="n_1mainValue【児童館】&#10;有形固定資産減価償却率"/>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29408</xdr:rowOff>
    </xdr:from>
    <xdr:ext cx="405111" cy="259045"/>
    <xdr:sp macro="" textlink="">
      <xdr:nvSpPr>
        <xdr:cNvPr id="683" name="n_2mainValue【児童館】&#10;有形固定資産減価償却率"/>
        <xdr:cNvSpPr txBox="1"/>
      </xdr:nvSpPr>
      <xdr:spPr>
        <a:xfrm>
          <a:off x="14389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84" name="n_3mainValue【児童館】&#10;有形固定資産減価償却率"/>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5" name="n_4main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5" name="楕円 724"/>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26"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7" name="楕円 726"/>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8" name="直線コネクタ 727"/>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9" name="楕円 728"/>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30" name="直線コネクタ 729"/>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31" name="楕円 730"/>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32" name="直線コネクタ 731"/>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33" name="楕円 732"/>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34" name="直線コネクタ 733"/>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9"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40"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41"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42"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52070</xdr:rowOff>
    </xdr:from>
    <xdr:to>
      <xdr:col>85</xdr:col>
      <xdr:colOff>177800</xdr:colOff>
      <xdr:row>105</xdr:row>
      <xdr:rowOff>153670</xdr:rowOff>
    </xdr:to>
    <xdr:sp macro="" textlink="">
      <xdr:nvSpPr>
        <xdr:cNvPr id="783" name="楕円 782"/>
        <xdr:cNvSpPr/>
      </xdr:nvSpPr>
      <xdr:spPr>
        <a:xfrm>
          <a:off x="16268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30497</xdr:rowOff>
    </xdr:from>
    <xdr:ext cx="405111" cy="259045"/>
    <xdr:sp macro="" textlink="">
      <xdr:nvSpPr>
        <xdr:cNvPr id="784" name="【公民館】&#10;有形固定資産減価償却率該当値テキスト"/>
        <xdr:cNvSpPr txBox="1"/>
      </xdr:nvSpPr>
      <xdr:spPr>
        <a:xfrm>
          <a:off x="163576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85" name="楕円 784"/>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102870</xdr:rowOff>
    </xdr:to>
    <xdr:cxnSp macro="">
      <xdr:nvCxnSpPr>
        <xdr:cNvPr id="786" name="直線コネクタ 785"/>
        <xdr:cNvCxnSpPr/>
      </xdr:nvCxnSpPr>
      <xdr:spPr>
        <a:xfrm>
          <a:off x="15481300" y="18078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787" name="楕円 786"/>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76200</xdr:rowOff>
    </xdr:to>
    <xdr:cxnSp macro="">
      <xdr:nvCxnSpPr>
        <xdr:cNvPr id="788" name="直線コネクタ 787"/>
        <xdr:cNvCxnSpPr/>
      </xdr:nvCxnSpPr>
      <xdr:spPr>
        <a:xfrm>
          <a:off x="14592300" y="18061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95886</xdr:rowOff>
    </xdr:from>
    <xdr:to>
      <xdr:col>72</xdr:col>
      <xdr:colOff>38100</xdr:colOff>
      <xdr:row>106</xdr:row>
      <xdr:rowOff>26036</xdr:rowOff>
    </xdr:to>
    <xdr:sp macro="" textlink="">
      <xdr:nvSpPr>
        <xdr:cNvPr id="789" name="楕円 788"/>
        <xdr:cNvSpPr/>
      </xdr:nvSpPr>
      <xdr:spPr>
        <a:xfrm>
          <a:off x="13652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59055</xdr:rowOff>
    </xdr:from>
    <xdr:to>
      <xdr:col>76</xdr:col>
      <xdr:colOff>114300</xdr:colOff>
      <xdr:row>105</xdr:row>
      <xdr:rowOff>146686</xdr:rowOff>
    </xdr:to>
    <xdr:cxnSp macro="">
      <xdr:nvCxnSpPr>
        <xdr:cNvPr id="790" name="直線コネクタ 789"/>
        <xdr:cNvCxnSpPr/>
      </xdr:nvCxnSpPr>
      <xdr:spPr>
        <a:xfrm flipV="1">
          <a:off x="13703300" y="180613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57786</xdr:rowOff>
    </xdr:from>
    <xdr:to>
      <xdr:col>67</xdr:col>
      <xdr:colOff>101600</xdr:colOff>
      <xdr:row>105</xdr:row>
      <xdr:rowOff>159386</xdr:rowOff>
    </xdr:to>
    <xdr:sp macro="" textlink="">
      <xdr:nvSpPr>
        <xdr:cNvPr id="791" name="楕円 790"/>
        <xdr:cNvSpPr/>
      </xdr:nvSpPr>
      <xdr:spPr>
        <a:xfrm>
          <a:off x="12763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108586</xdr:rowOff>
    </xdr:from>
    <xdr:to>
      <xdr:col>71</xdr:col>
      <xdr:colOff>177800</xdr:colOff>
      <xdr:row>105</xdr:row>
      <xdr:rowOff>146686</xdr:rowOff>
    </xdr:to>
    <xdr:cxnSp macro="">
      <xdr:nvCxnSpPr>
        <xdr:cNvPr id="792" name="直線コネクタ 791"/>
        <xdr:cNvCxnSpPr/>
      </xdr:nvCxnSpPr>
      <xdr:spPr>
        <a:xfrm>
          <a:off x="12814300" y="18110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97" name="n_1mainValue【公民館】&#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798" name="n_2mainValue【公民館】&#10;有形固定資産減価償却率"/>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17163</xdr:rowOff>
    </xdr:from>
    <xdr:ext cx="405111" cy="259045"/>
    <xdr:sp macro="" textlink="">
      <xdr:nvSpPr>
        <xdr:cNvPr id="799" name="n_3mainValue【公民館】&#10;有形固定資産減価償却率"/>
        <xdr:cNvSpPr txBox="1"/>
      </xdr:nvSpPr>
      <xdr:spPr>
        <a:xfrm>
          <a:off x="13500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150513</xdr:rowOff>
    </xdr:from>
    <xdr:ext cx="405111" cy="259045"/>
    <xdr:sp macro="" textlink="">
      <xdr:nvSpPr>
        <xdr:cNvPr id="800" name="n_4mainValue【公民館】&#10;有形固定資産減価償却率"/>
        <xdr:cNvSpPr txBox="1"/>
      </xdr:nvSpPr>
      <xdr:spPr>
        <a:xfrm>
          <a:off x="12611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42" name="楕円 841"/>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43" name="【公民館】&#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4" name="楕円 843"/>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45" name="直線コネクタ 844"/>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46" name="楕円 845"/>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47" name="直線コネクタ 846"/>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48" name="楕円 847"/>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49" name="直線コネクタ 848"/>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50" name="楕円 849"/>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851" name="直線コネクタ 850"/>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56"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57"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58"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9"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類似団体の平均値と比較して、有形固定資産減価償却率が高くなっている資産は、「道路」、「公営住宅」、「認定こども園・幼稚園・保育所」、「学校施設」、「児童館」、「公民館」である。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東大和市の公共施設は、昭和６１年以前に建設された施設の割合が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％（床面積での割合）を占めているため、全体的に減価償却率が高い状況にある。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減価償却率が低い結果となった「橋りょう・トンネル」については、施設自体の耐用年数が長いことや、東京都が管理する河川の改修に伴い、平成２０年代に新たな橋梁が築造されたためである。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公共施設に関しては、公共施設等総合管理計画（平成２８年度策定）に基づき、中長期的な老朽化対策の実施と維持更新に係る財政負担の平準化とともに、公共施設等の最適化に取り組んでいく。</a:t>
          </a:r>
        </a:p>
        <a:p>
          <a:r>
            <a:rPr kumimoji="1" lang="ja-JP" altLang="en-US" sz="1300">
              <a:latin typeface="ＭＳ Ｐゴシック" panose="020B0600070205080204" pitchFamily="50" charset="-128"/>
              <a:ea typeface="ＭＳ Ｐゴシック" panose="020B0600070205080204" pitchFamily="50" charset="-128"/>
            </a:rPr>
            <a:t>また、「道路」、「橋りょう」、「学校施設」については個別計画を策定し、施設の適切な維持管理に取り組んでいく。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6" name="楕円 75"/>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71301</xdr:rowOff>
    </xdr:from>
    <xdr:to>
      <xdr:col>24</xdr:col>
      <xdr:colOff>63500</xdr:colOff>
      <xdr:row>39</xdr:row>
      <xdr:rowOff>105591</xdr:rowOff>
    </xdr:to>
    <xdr:cxnSp macro="">
      <xdr:nvCxnSpPr>
        <xdr:cNvPr id="77" name="直線コネクタ 76"/>
        <xdr:cNvCxnSpPr/>
      </xdr:nvCxnSpPr>
      <xdr:spPr>
        <a:xfrm>
          <a:off x="3797300" y="67578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76019</xdr:rowOff>
    </xdr:from>
    <xdr:to>
      <xdr:col>15</xdr:col>
      <xdr:colOff>101600</xdr:colOff>
      <xdr:row>40</xdr:row>
      <xdr:rowOff>6169</xdr:rowOff>
    </xdr:to>
    <xdr:sp macro="" textlink="">
      <xdr:nvSpPr>
        <xdr:cNvPr id="78" name="楕円 77"/>
        <xdr:cNvSpPr/>
      </xdr:nvSpPr>
      <xdr:spPr>
        <a:xfrm>
          <a:off x="2857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126819</xdr:rowOff>
    </xdr:to>
    <xdr:cxnSp macro="">
      <xdr:nvCxnSpPr>
        <xdr:cNvPr id="79" name="直線コネクタ 78"/>
        <xdr:cNvCxnSpPr/>
      </xdr:nvCxnSpPr>
      <xdr:spPr>
        <a:xfrm flipV="1">
          <a:off x="2908300" y="67578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51526</xdr:rowOff>
    </xdr:from>
    <xdr:to>
      <xdr:col>10</xdr:col>
      <xdr:colOff>165100</xdr:colOff>
      <xdr:row>39</xdr:row>
      <xdr:rowOff>153126</xdr:rowOff>
    </xdr:to>
    <xdr:sp macro="" textlink="">
      <xdr:nvSpPr>
        <xdr:cNvPr id="80" name="楕円 79"/>
        <xdr:cNvSpPr/>
      </xdr:nvSpPr>
      <xdr:spPr>
        <a:xfrm>
          <a:off x="1968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102326</xdr:rowOff>
    </xdr:from>
    <xdr:to>
      <xdr:col>15</xdr:col>
      <xdr:colOff>50800</xdr:colOff>
      <xdr:row>39</xdr:row>
      <xdr:rowOff>126819</xdr:rowOff>
    </xdr:to>
    <xdr:cxnSp macro="">
      <xdr:nvCxnSpPr>
        <xdr:cNvPr id="81" name="直線コネクタ 80"/>
        <xdr:cNvCxnSpPr/>
      </xdr:nvCxnSpPr>
      <xdr:spPr>
        <a:xfrm>
          <a:off x="2019300" y="67888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18869</xdr:rowOff>
    </xdr:from>
    <xdr:to>
      <xdr:col>6</xdr:col>
      <xdr:colOff>38100</xdr:colOff>
      <xdr:row>39</xdr:row>
      <xdr:rowOff>120469</xdr:rowOff>
    </xdr:to>
    <xdr:sp macro="" textlink="">
      <xdr:nvSpPr>
        <xdr:cNvPr id="82" name="楕円 81"/>
        <xdr:cNvSpPr/>
      </xdr:nvSpPr>
      <xdr:spPr>
        <a:xfrm>
          <a:off x="1079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69669</xdr:rowOff>
    </xdr:from>
    <xdr:to>
      <xdr:col>10</xdr:col>
      <xdr:colOff>114300</xdr:colOff>
      <xdr:row>39</xdr:row>
      <xdr:rowOff>102326</xdr:rowOff>
    </xdr:to>
    <xdr:cxnSp macro="">
      <xdr:nvCxnSpPr>
        <xdr:cNvPr id="83" name="直線コネクタ 82"/>
        <xdr:cNvCxnSpPr/>
      </xdr:nvCxnSpPr>
      <xdr:spPr>
        <a:xfrm>
          <a:off x="1130300" y="675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88" name="n_1mainValue【図書館】&#10;有形固定資産減価償却率"/>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168746</xdr:rowOff>
    </xdr:from>
    <xdr:ext cx="405111" cy="259045"/>
    <xdr:sp macro="" textlink="">
      <xdr:nvSpPr>
        <xdr:cNvPr id="89" name="n_2mainValue【図書館】&#10;有形固定資産減価償却率"/>
        <xdr:cNvSpPr txBox="1"/>
      </xdr:nvSpPr>
      <xdr:spPr>
        <a:xfrm>
          <a:off x="2705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144253</xdr:rowOff>
    </xdr:from>
    <xdr:ext cx="405111" cy="259045"/>
    <xdr:sp macro="" textlink="">
      <xdr:nvSpPr>
        <xdr:cNvPr id="90" name="n_3mainValue【図書館】&#10;有形固定資産減価償却率"/>
        <xdr:cNvSpPr txBox="1"/>
      </xdr:nvSpPr>
      <xdr:spPr>
        <a:xfrm>
          <a:off x="1816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111596</xdr:rowOff>
    </xdr:from>
    <xdr:ext cx="405111" cy="259045"/>
    <xdr:sp macro="" textlink="">
      <xdr:nvSpPr>
        <xdr:cNvPr id="91" name="n_4mainValue【図書館】&#10;有形固定資産減価償却率"/>
        <xdr:cNvSpPr txBox="1"/>
      </xdr:nvSpPr>
      <xdr:spPr>
        <a:xfrm>
          <a:off x="927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9" name="楕円 128"/>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86123</xdr:rowOff>
    </xdr:from>
    <xdr:ext cx="469744" cy="259045"/>
    <xdr:sp macro="" textlink="">
      <xdr:nvSpPr>
        <xdr:cNvPr id="130" name="【図書館】&#10;一人当たり面積該当値テキスト"/>
        <xdr:cNvSpPr txBox="1"/>
      </xdr:nvSpPr>
      <xdr:spPr>
        <a:xfrm>
          <a:off x="10515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31" name="楕円 130"/>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158496</xdr:rowOff>
    </xdr:to>
    <xdr:cxnSp macro="">
      <xdr:nvCxnSpPr>
        <xdr:cNvPr id="132" name="直線コネクタ 131"/>
        <xdr:cNvCxnSpPr/>
      </xdr:nvCxnSpPr>
      <xdr:spPr>
        <a:xfrm>
          <a:off x="9639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3" name="楕円 132"/>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34" name="直線コネクタ 133"/>
        <xdr:cNvCxnSpPr/>
      </xdr:nvCxnSpPr>
      <xdr:spPr>
        <a:xfrm>
          <a:off x="8750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112268</xdr:rowOff>
    </xdr:from>
    <xdr:to>
      <xdr:col>41</xdr:col>
      <xdr:colOff>101600</xdr:colOff>
      <xdr:row>41</xdr:row>
      <xdr:rowOff>42418</xdr:rowOff>
    </xdr:to>
    <xdr:sp macro="" textlink="">
      <xdr:nvSpPr>
        <xdr:cNvPr id="135" name="楕円 134"/>
        <xdr:cNvSpPr/>
      </xdr:nvSpPr>
      <xdr:spPr>
        <a:xfrm>
          <a:off x="781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163068</xdr:rowOff>
    </xdr:to>
    <xdr:cxnSp macro="">
      <xdr:nvCxnSpPr>
        <xdr:cNvPr id="136" name="直線コネクタ 135"/>
        <xdr:cNvCxnSpPr/>
      </xdr:nvCxnSpPr>
      <xdr:spPr>
        <a:xfrm flipV="1">
          <a:off x="7861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37" name="楕円 136"/>
        <xdr:cNvSpPr/>
      </xdr:nvSpPr>
      <xdr:spPr>
        <a:xfrm>
          <a:off x="6921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163068</xdr:rowOff>
    </xdr:from>
    <xdr:to>
      <xdr:col>41</xdr:col>
      <xdr:colOff>50800</xdr:colOff>
      <xdr:row>40</xdr:row>
      <xdr:rowOff>163068</xdr:rowOff>
    </xdr:to>
    <xdr:cxnSp macro="">
      <xdr:nvCxnSpPr>
        <xdr:cNvPr id="138" name="直線コネクタ 137"/>
        <xdr:cNvCxnSpPr/>
      </xdr:nvCxnSpPr>
      <xdr:spPr>
        <a:xfrm>
          <a:off x="6972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3" name="n_1mainValue【図書館】&#10;一人当たり面積"/>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4" name="n_2mainValue【図書館】&#10;一人当たり面積"/>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33545</xdr:rowOff>
    </xdr:from>
    <xdr:ext cx="469744" cy="259045"/>
    <xdr:sp macro="" textlink="">
      <xdr:nvSpPr>
        <xdr:cNvPr id="145" name="n_3mainValue【図書館】&#10;一人当たり面積"/>
        <xdr:cNvSpPr txBox="1"/>
      </xdr:nvSpPr>
      <xdr:spPr>
        <a:xfrm>
          <a:off x="7626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46" name="n_4mainValue【図書館】&#10;一人当たり面積"/>
        <xdr:cNvSpPr txBox="1"/>
      </xdr:nvSpPr>
      <xdr:spPr>
        <a:xfrm>
          <a:off x="6737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87" name="楕円 186"/>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8" name="【体育館・プール】&#10;有形固定資産減価償却率該当値テキスト"/>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89" name="楕円 188"/>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55245</xdr:rowOff>
    </xdr:to>
    <xdr:cxnSp macro="">
      <xdr:nvCxnSpPr>
        <xdr:cNvPr id="190" name="直線コネクタ 189"/>
        <xdr:cNvCxnSpPr/>
      </xdr:nvCxnSpPr>
      <xdr:spPr>
        <a:xfrm>
          <a:off x="3797300" y="104660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91" name="楕円 190"/>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61</xdr:row>
      <xdr:rowOff>7620</xdr:rowOff>
    </xdr:to>
    <xdr:cxnSp macro="">
      <xdr:nvCxnSpPr>
        <xdr:cNvPr id="192" name="直線コネクタ 191"/>
        <xdr:cNvCxnSpPr/>
      </xdr:nvCxnSpPr>
      <xdr:spPr>
        <a:xfrm>
          <a:off x="2908300" y="10420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93" name="楕円 192"/>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133350</xdr:rowOff>
    </xdr:to>
    <xdr:cxnSp macro="">
      <xdr:nvCxnSpPr>
        <xdr:cNvPr id="194" name="直線コネクタ 193"/>
        <xdr:cNvCxnSpPr/>
      </xdr:nvCxnSpPr>
      <xdr:spPr>
        <a:xfrm>
          <a:off x="2019300" y="1038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5" name="楕円 194"/>
        <xdr:cNvSpPr/>
      </xdr:nvSpPr>
      <xdr:spPr>
        <a:xfrm>
          <a:off x="1079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93345</xdr:rowOff>
    </xdr:to>
    <xdr:cxnSp macro="">
      <xdr:nvCxnSpPr>
        <xdr:cNvPr id="196" name="直線コネクタ 195"/>
        <xdr:cNvCxnSpPr/>
      </xdr:nvCxnSpPr>
      <xdr:spPr>
        <a:xfrm>
          <a:off x="1130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201" name="n_1mainValue【体育館・プール】&#10;有形固定資産減価償却率"/>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2" name="n_2mainValue【体育館・プール】&#10;有形固定資産減価償却率"/>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135272</xdr:rowOff>
    </xdr:from>
    <xdr:ext cx="405111" cy="259045"/>
    <xdr:sp macro="" textlink="">
      <xdr:nvSpPr>
        <xdr:cNvPr id="203" name="n_3mainValue【体育館・プール】&#10;有形固定資産減価償却率"/>
        <xdr:cNvSpPr txBox="1"/>
      </xdr:nvSpPr>
      <xdr:spPr>
        <a:xfrm>
          <a:off x="1816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93362</xdr:rowOff>
    </xdr:from>
    <xdr:ext cx="405111" cy="259045"/>
    <xdr:sp macro="" textlink="">
      <xdr:nvSpPr>
        <xdr:cNvPr id="204" name="n_4mainValue【体育館・プール】&#10;有形固定資産減価償却率"/>
        <xdr:cNvSpPr txBox="1"/>
      </xdr:nvSpPr>
      <xdr:spPr>
        <a:xfrm>
          <a:off x="927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1397</xdr:rowOff>
    </xdr:from>
    <xdr:to>
      <xdr:col>55</xdr:col>
      <xdr:colOff>50800</xdr:colOff>
      <xdr:row>64</xdr:row>
      <xdr:rowOff>102997</xdr:rowOff>
    </xdr:to>
    <xdr:sp macro="" textlink="">
      <xdr:nvSpPr>
        <xdr:cNvPr id="244" name="楕円 243"/>
        <xdr:cNvSpPr/>
      </xdr:nvSpPr>
      <xdr:spPr>
        <a:xfrm>
          <a:off x="104267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1397</xdr:rowOff>
    </xdr:from>
    <xdr:to>
      <xdr:col>50</xdr:col>
      <xdr:colOff>165100</xdr:colOff>
      <xdr:row>64</xdr:row>
      <xdr:rowOff>102997</xdr:rowOff>
    </xdr:to>
    <xdr:sp macro="" textlink="">
      <xdr:nvSpPr>
        <xdr:cNvPr id="246" name="楕円 245"/>
        <xdr:cNvSpPr/>
      </xdr:nvSpPr>
      <xdr:spPr>
        <a:xfrm>
          <a:off x="95885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52197</xdr:rowOff>
    </xdr:from>
    <xdr:to>
      <xdr:col>55</xdr:col>
      <xdr:colOff>0</xdr:colOff>
      <xdr:row>64</xdr:row>
      <xdr:rowOff>52197</xdr:rowOff>
    </xdr:to>
    <xdr:cxnSp macro="">
      <xdr:nvCxnSpPr>
        <xdr:cNvPr id="247" name="直線コネクタ 246"/>
        <xdr:cNvCxnSpPr/>
      </xdr:nvCxnSpPr>
      <xdr:spPr>
        <a:xfrm>
          <a:off x="9639300" y="11024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1397</xdr:rowOff>
    </xdr:from>
    <xdr:to>
      <xdr:col>46</xdr:col>
      <xdr:colOff>38100</xdr:colOff>
      <xdr:row>64</xdr:row>
      <xdr:rowOff>102997</xdr:rowOff>
    </xdr:to>
    <xdr:sp macro="" textlink="">
      <xdr:nvSpPr>
        <xdr:cNvPr id="248" name="楕円 247"/>
        <xdr:cNvSpPr/>
      </xdr:nvSpPr>
      <xdr:spPr>
        <a:xfrm>
          <a:off x="86995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52197</xdr:rowOff>
    </xdr:from>
    <xdr:to>
      <xdr:col>50</xdr:col>
      <xdr:colOff>114300</xdr:colOff>
      <xdr:row>64</xdr:row>
      <xdr:rowOff>52197</xdr:rowOff>
    </xdr:to>
    <xdr:cxnSp macro="">
      <xdr:nvCxnSpPr>
        <xdr:cNvPr id="249" name="直線コネクタ 248"/>
        <xdr:cNvCxnSpPr/>
      </xdr:nvCxnSpPr>
      <xdr:spPr>
        <a:xfrm>
          <a:off x="8750300" y="11024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1397</xdr:rowOff>
    </xdr:from>
    <xdr:to>
      <xdr:col>41</xdr:col>
      <xdr:colOff>101600</xdr:colOff>
      <xdr:row>64</xdr:row>
      <xdr:rowOff>102997</xdr:rowOff>
    </xdr:to>
    <xdr:sp macro="" textlink="">
      <xdr:nvSpPr>
        <xdr:cNvPr id="250" name="楕円 249"/>
        <xdr:cNvSpPr/>
      </xdr:nvSpPr>
      <xdr:spPr>
        <a:xfrm>
          <a:off x="78105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52197</xdr:rowOff>
    </xdr:from>
    <xdr:to>
      <xdr:col>45</xdr:col>
      <xdr:colOff>177800</xdr:colOff>
      <xdr:row>64</xdr:row>
      <xdr:rowOff>52197</xdr:rowOff>
    </xdr:to>
    <xdr:cxnSp macro="">
      <xdr:nvCxnSpPr>
        <xdr:cNvPr id="251" name="直線コネクタ 250"/>
        <xdr:cNvCxnSpPr/>
      </xdr:nvCxnSpPr>
      <xdr:spPr>
        <a:xfrm>
          <a:off x="7861300" y="11024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1397</xdr:rowOff>
    </xdr:from>
    <xdr:to>
      <xdr:col>36</xdr:col>
      <xdr:colOff>165100</xdr:colOff>
      <xdr:row>64</xdr:row>
      <xdr:rowOff>102997</xdr:rowOff>
    </xdr:to>
    <xdr:sp macro="" textlink="">
      <xdr:nvSpPr>
        <xdr:cNvPr id="252" name="楕円 251"/>
        <xdr:cNvSpPr/>
      </xdr:nvSpPr>
      <xdr:spPr>
        <a:xfrm>
          <a:off x="69215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52197</xdr:rowOff>
    </xdr:from>
    <xdr:to>
      <xdr:col>41</xdr:col>
      <xdr:colOff>50800</xdr:colOff>
      <xdr:row>64</xdr:row>
      <xdr:rowOff>52197</xdr:rowOff>
    </xdr:to>
    <xdr:cxnSp macro="">
      <xdr:nvCxnSpPr>
        <xdr:cNvPr id="253" name="直線コネクタ 252"/>
        <xdr:cNvCxnSpPr/>
      </xdr:nvCxnSpPr>
      <xdr:spPr>
        <a:xfrm>
          <a:off x="6972300" y="11024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94124</xdr:rowOff>
    </xdr:from>
    <xdr:ext cx="469744" cy="259045"/>
    <xdr:sp macro="" textlink="">
      <xdr:nvSpPr>
        <xdr:cNvPr id="258" name="n_1mainValue【体育館・プール】&#10;一人当たり面積"/>
        <xdr:cNvSpPr txBox="1"/>
      </xdr:nvSpPr>
      <xdr:spPr>
        <a:xfrm>
          <a:off x="9391727" y="110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94124</xdr:rowOff>
    </xdr:from>
    <xdr:ext cx="469744" cy="259045"/>
    <xdr:sp macro="" textlink="">
      <xdr:nvSpPr>
        <xdr:cNvPr id="259" name="n_2mainValue【体育館・プール】&#10;一人当たり面積"/>
        <xdr:cNvSpPr txBox="1"/>
      </xdr:nvSpPr>
      <xdr:spPr>
        <a:xfrm>
          <a:off x="8515427" y="110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94124</xdr:rowOff>
    </xdr:from>
    <xdr:ext cx="469744" cy="259045"/>
    <xdr:sp macro="" textlink="">
      <xdr:nvSpPr>
        <xdr:cNvPr id="260" name="n_3mainValue【体育館・プール】&#10;一人当たり面積"/>
        <xdr:cNvSpPr txBox="1"/>
      </xdr:nvSpPr>
      <xdr:spPr>
        <a:xfrm>
          <a:off x="7626427" y="110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94124</xdr:rowOff>
    </xdr:from>
    <xdr:ext cx="469744" cy="259045"/>
    <xdr:sp macro="" textlink="">
      <xdr:nvSpPr>
        <xdr:cNvPr id="261" name="n_4mainValue【体育館・プール】&#10;一人当たり面積"/>
        <xdr:cNvSpPr txBox="1"/>
      </xdr:nvSpPr>
      <xdr:spPr>
        <a:xfrm>
          <a:off x="6737427" y="110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303" name="楕円 302"/>
        <xdr:cNvSpPr/>
      </xdr:nvSpPr>
      <xdr:spPr>
        <a:xfrm>
          <a:off x="4584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108148</xdr:rowOff>
    </xdr:from>
    <xdr:ext cx="405111" cy="259045"/>
    <xdr:sp macro="" textlink="">
      <xdr:nvSpPr>
        <xdr:cNvPr id="304" name="【福祉施設】&#10;有形固定資産減価償却率該当値テキスト"/>
        <xdr:cNvSpPr txBox="1"/>
      </xdr:nvSpPr>
      <xdr:spPr>
        <a:xfrm>
          <a:off x="4673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47716</xdr:rowOff>
    </xdr:from>
    <xdr:to>
      <xdr:col>20</xdr:col>
      <xdr:colOff>38100</xdr:colOff>
      <xdr:row>81</xdr:row>
      <xdr:rowOff>149316</xdr:rowOff>
    </xdr:to>
    <xdr:sp macro="" textlink="">
      <xdr:nvSpPr>
        <xdr:cNvPr id="305" name="楕円 304"/>
        <xdr:cNvSpPr/>
      </xdr:nvSpPr>
      <xdr:spPr>
        <a:xfrm>
          <a:off x="3746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81</xdr:row>
      <xdr:rowOff>136071</xdr:rowOff>
    </xdr:to>
    <xdr:cxnSp macro="">
      <xdr:nvCxnSpPr>
        <xdr:cNvPr id="306" name="直線コネクタ 305"/>
        <xdr:cNvCxnSpPr/>
      </xdr:nvCxnSpPr>
      <xdr:spPr>
        <a:xfrm>
          <a:off x="3797300" y="139859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59145</xdr:rowOff>
    </xdr:from>
    <xdr:to>
      <xdr:col>15</xdr:col>
      <xdr:colOff>101600</xdr:colOff>
      <xdr:row>81</xdr:row>
      <xdr:rowOff>160745</xdr:rowOff>
    </xdr:to>
    <xdr:sp macro="" textlink="">
      <xdr:nvSpPr>
        <xdr:cNvPr id="307" name="楕円 306"/>
        <xdr:cNvSpPr/>
      </xdr:nvSpPr>
      <xdr:spPr>
        <a:xfrm>
          <a:off x="2857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98516</xdr:rowOff>
    </xdr:from>
    <xdr:to>
      <xdr:col>19</xdr:col>
      <xdr:colOff>177800</xdr:colOff>
      <xdr:row>81</xdr:row>
      <xdr:rowOff>109945</xdr:rowOff>
    </xdr:to>
    <xdr:cxnSp macro="">
      <xdr:nvCxnSpPr>
        <xdr:cNvPr id="308" name="直線コネクタ 307"/>
        <xdr:cNvCxnSpPr/>
      </xdr:nvCxnSpPr>
      <xdr:spPr>
        <a:xfrm flipV="1">
          <a:off x="2908300" y="1398596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26488</xdr:rowOff>
    </xdr:from>
    <xdr:to>
      <xdr:col>10</xdr:col>
      <xdr:colOff>165100</xdr:colOff>
      <xdr:row>81</xdr:row>
      <xdr:rowOff>128088</xdr:rowOff>
    </xdr:to>
    <xdr:sp macro="" textlink="">
      <xdr:nvSpPr>
        <xdr:cNvPr id="309" name="楕円 308"/>
        <xdr:cNvSpPr/>
      </xdr:nvSpPr>
      <xdr:spPr>
        <a:xfrm>
          <a:off x="1968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77288</xdr:rowOff>
    </xdr:from>
    <xdr:to>
      <xdr:col>15</xdr:col>
      <xdr:colOff>50800</xdr:colOff>
      <xdr:row>81</xdr:row>
      <xdr:rowOff>109945</xdr:rowOff>
    </xdr:to>
    <xdr:cxnSp macro="">
      <xdr:nvCxnSpPr>
        <xdr:cNvPr id="310" name="直線コネクタ 309"/>
        <xdr:cNvCxnSpPr/>
      </xdr:nvCxnSpPr>
      <xdr:spPr>
        <a:xfrm>
          <a:off x="2019300" y="139647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166914</xdr:rowOff>
    </xdr:from>
    <xdr:to>
      <xdr:col>6</xdr:col>
      <xdr:colOff>38100</xdr:colOff>
      <xdr:row>81</xdr:row>
      <xdr:rowOff>97064</xdr:rowOff>
    </xdr:to>
    <xdr:sp macro="" textlink="">
      <xdr:nvSpPr>
        <xdr:cNvPr id="311" name="楕円 310"/>
        <xdr:cNvSpPr/>
      </xdr:nvSpPr>
      <xdr:spPr>
        <a:xfrm>
          <a:off x="107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46264</xdr:rowOff>
    </xdr:from>
    <xdr:to>
      <xdr:col>10</xdr:col>
      <xdr:colOff>114300</xdr:colOff>
      <xdr:row>81</xdr:row>
      <xdr:rowOff>77288</xdr:rowOff>
    </xdr:to>
    <xdr:cxnSp macro="">
      <xdr:nvCxnSpPr>
        <xdr:cNvPr id="312" name="直線コネクタ 311"/>
        <xdr:cNvCxnSpPr/>
      </xdr:nvCxnSpPr>
      <xdr:spPr>
        <a:xfrm>
          <a:off x="1130300" y="139337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165843</xdr:rowOff>
    </xdr:from>
    <xdr:ext cx="405111" cy="259045"/>
    <xdr:sp macro="" textlink="">
      <xdr:nvSpPr>
        <xdr:cNvPr id="317" name="n_1mainValue【福祉施設】&#10;有形固定資産減価償却率"/>
        <xdr:cNvSpPr txBox="1"/>
      </xdr:nvSpPr>
      <xdr:spPr>
        <a:xfrm>
          <a:off x="3582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5822</xdr:rowOff>
    </xdr:from>
    <xdr:ext cx="405111" cy="259045"/>
    <xdr:sp macro="" textlink="">
      <xdr:nvSpPr>
        <xdr:cNvPr id="318" name="n_2mainValue【福祉施設】&#10;有形固定資産減価償却率"/>
        <xdr:cNvSpPr txBox="1"/>
      </xdr:nvSpPr>
      <xdr:spPr>
        <a:xfrm>
          <a:off x="2705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319" name="n_3mainValue【福祉施設】&#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113591</xdr:rowOff>
    </xdr:from>
    <xdr:ext cx="405111" cy="259045"/>
    <xdr:sp macro="" textlink="">
      <xdr:nvSpPr>
        <xdr:cNvPr id="320" name="n_4mainValue【福祉施設】&#10;有形固定資産減価償却率"/>
        <xdr:cNvSpPr txBox="1"/>
      </xdr:nvSpPr>
      <xdr:spPr>
        <a:xfrm>
          <a:off x="927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56" name="楕円 355"/>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28591</xdr:rowOff>
    </xdr:from>
    <xdr:ext cx="469744" cy="259045"/>
    <xdr:sp macro="" textlink="">
      <xdr:nvSpPr>
        <xdr:cNvPr id="357" name="【福祉施設】&#10;一人当たり面積該当値テキスト"/>
        <xdr:cNvSpPr txBox="1"/>
      </xdr:nvSpPr>
      <xdr:spPr>
        <a:xfrm>
          <a:off x="10515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58" name="楕円 357"/>
        <xdr:cNvSpPr/>
      </xdr:nvSpPr>
      <xdr:spPr>
        <a:xfrm>
          <a:off x="958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100964</xdr:rowOff>
    </xdr:to>
    <xdr:cxnSp macro="">
      <xdr:nvCxnSpPr>
        <xdr:cNvPr id="359" name="直線コネクタ 358"/>
        <xdr:cNvCxnSpPr/>
      </xdr:nvCxnSpPr>
      <xdr:spPr>
        <a:xfrm>
          <a:off x="9639300" y="14502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50164</xdr:rowOff>
    </xdr:from>
    <xdr:to>
      <xdr:col>46</xdr:col>
      <xdr:colOff>38100</xdr:colOff>
      <xdr:row>84</xdr:row>
      <xdr:rowOff>151764</xdr:rowOff>
    </xdr:to>
    <xdr:sp macro="" textlink="">
      <xdr:nvSpPr>
        <xdr:cNvPr id="360" name="楕円 359"/>
        <xdr:cNvSpPr/>
      </xdr:nvSpPr>
      <xdr:spPr>
        <a:xfrm>
          <a:off x="869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84</xdr:row>
      <xdr:rowOff>100964</xdr:rowOff>
    </xdr:to>
    <xdr:cxnSp macro="">
      <xdr:nvCxnSpPr>
        <xdr:cNvPr id="361" name="直線コネクタ 360"/>
        <xdr:cNvCxnSpPr/>
      </xdr:nvCxnSpPr>
      <xdr:spPr>
        <a:xfrm>
          <a:off x="8750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50164</xdr:rowOff>
    </xdr:from>
    <xdr:to>
      <xdr:col>41</xdr:col>
      <xdr:colOff>101600</xdr:colOff>
      <xdr:row>84</xdr:row>
      <xdr:rowOff>151764</xdr:rowOff>
    </xdr:to>
    <xdr:sp macro="" textlink="">
      <xdr:nvSpPr>
        <xdr:cNvPr id="362" name="楕円 361"/>
        <xdr:cNvSpPr/>
      </xdr:nvSpPr>
      <xdr:spPr>
        <a:xfrm>
          <a:off x="781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100964</xdr:rowOff>
    </xdr:from>
    <xdr:to>
      <xdr:col>45</xdr:col>
      <xdr:colOff>177800</xdr:colOff>
      <xdr:row>84</xdr:row>
      <xdr:rowOff>100964</xdr:rowOff>
    </xdr:to>
    <xdr:cxnSp macro="">
      <xdr:nvCxnSpPr>
        <xdr:cNvPr id="363" name="直線コネクタ 362"/>
        <xdr:cNvCxnSpPr/>
      </xdr:nvCxnSpPr>
      <xdr:spPr>
        <a:xfrm>
          <a:off x="7861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50164</xdr:rowOff>
    </xdr:from>
    <xdr:to>
      <xdr:col>36</xdr:col>
      <xdr:colOff>165100</xdr:colOff>
      <xdr:row>84</xdr:row>
      <xdr:rowOff>151764</xdr:rowOff>
    </xdr:to>
    <xdr:sp macro="" textlink="">
      <xdr:nvSpPr>
        <xdr:cNvPr id="364" name="楕円 363"/>
        <xdr:cNvSpPr/>
      </xdr:nvSpPr>
      <xdr:spPr>
        <a:xfrm>
          <a:off x="6921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100964</xdr:rowOff>
    </xdr:from>
    <xdr:to>
      <xdr:col>41</xdr:col>
      <xdr:colOff>50800</xdr:colOff>
      <xdr:row>84</xdr:row>
      <xdr:rowOff>100964</xdr:rowOff>
    </xdr:to>
    <xdr:cxnSp macro="">
      <xdr:nvCxnSpPr>
        <xdr:cNvPr id="365" name="直線コネクタ 364"/>
        <xdr:cNvCxnSpPr/>
      </xdr:nvCxnSpPr>
      <xdr:spPr>
        <a:xfrm>
          <a:off x="6972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142891</xdr:rowOff>
    </xdr:from>
    <xdr:ext cx="469744" cy="259045"/>
    <xdr:sp macro="" textlink="">
      <xdr:nvSpPr>
        <xdr:cNvPr id="370" name="n_1mainValue【福祉施設】&#10;一人当たり面積"/>
        <xdr:cNvSpPr txBox="1"/>
      </xdr:nvSpPr>
      <xdr:spPr>
        <a:xfrm>
          <a:off x="93917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142891</xdr:rowOff>
    </xdr:from>
    <xdr:ext cx="469744" cy="259045"/>
    <xdr:sp macro="" textlink="">
      <xdr:nvSpPr>
        <xdr:cNvPr id="371" name="n_2mainValue【福祉施設】&#10;一人当たり面積"/>
        <xdr:cNvSpPr txBox="1"/>
      </xdr:nvSpPr>
      <xdr:spPr>
        <a:xfrm>
          <a:off x="8515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142891</xdr:rowOff>
    </xdr:from>
    <xdr:ext cx="469744" cy="259045"/>
    <xdr:sp macro="" textlink="">
      <xdr:nvSpPr>
        <xdr:cNvPr id="372" name="n_3mainValue【福祉施設】&#10;一人当たり面積"/>
        <xdr:cNvSpPr txBox="1"/>
      </xdr:nvSpPr>
      <xdr:spPr>
        <a:xfrm>
          <a:off x="7626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142891</xdr:rowOff>
    </xdr:from>
    <xdr:ext cx="469744" cy="259045"/>
    <xdr:sp macro="" textlink="">
      <xdr:nvSpPr>
        <xdr:cNvPr id="373" name="n_4mainValue【福祉施設】&#10;一人当たり面積"/>
        <xdr:cNvSpPr txBox="1"/>
      </xdr:nvSpPr>
      <xdr:spPr>
        <a:xfrm>
          <a:off x="6737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62956</xdr:rowOff>
    </xdr:from>
    <xdr:to>
      <xdr:col>24</xdr:col>
      <xdr:colOff>114300</xdr:colOff>
      <xdr:row>103</xdr:row>
      <xdr:rowOff>164556</xdr:rowOff>
    </xdr:to>
    <xdr:sp macro="" textlink="">
      <xdr:nvSpPr>
        <xdr:cNvPr id="415" name="楕円 414"/>
        <xdr:cNvSpPr/>
      </xdr:nvSpPr>
      <xdr:spPr>
        <a:xfrm>
          <a:off x="4584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85833</xdr:rowOff>
    </xdr:from>
    <xdr:ext cx="405111" cy="259045"/>
    <xdr:sp macro="" textlink="">
      <xdr:nvSpPr>
        <xdr:cNvPr id="416" name="【市民会館】&#10;有形固定資産減価償却率該当値テキスト"/>
        <xdr:cNvSpPr txBox="1"/>
      </xdr:nvSpPr>
      <xdr:spPr>
        <a:xfrm>
          <a:off x="4673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23768</xdr:rowOff>
    </xdr:from>
    <xdr:to>
      <xdr:col>20</xdr:col>
      <xdr:colOff>38100</xdr:colOff>
      <xdr:row>103</xdr:row>
      <xdr:rowOff>125368</xdr:rowOff>
    </xdr:to>
    <xdr:sp macro="" textlink="">
      <xdr:nvSpPr>
        <xdr:cNvPr id="417" name="楕円 416"/>
        <xdr:cNvSpPr/>
      </xdr:nvSpPr>
      <xdr:spPr>
        <a:xfrm>
          <a:off x="3746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74568</xdr:rowOff>
    </xdr:from>
    <xdr:to>
      <xdr:col>24</xdr:col>
      <xdr:colOff>63500</xdr:colOff>
      <xdr:row>103</xdr:row>
      <xdr:rowOff>113756</xdr:rowOff>
    </xdr:to>
    <xdr:cxnSp macro="">
      <xdr:nvCxnSpPr>
        <xdr:cNvPr id="418" name="直線コネクタ 417"/>
        <xdr:cNvCxnSpPr/>
      </xdr:nvCxnSpPr>
      <xdr:spPr>
        <a:xfrm>
          <a:off x="3797300" y="177339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159294</xdr:rowOff>
    </xdr:from>
    <xdr:to>
      <xdr:col>15</xdr:col>
      <xdr:colOff>101600</xdr:colOff>
      <xdr:row>103</xdr:row>
      <xdr:rowOff>89444</xdr:rowOff>
    </xdr:to>
    <xdr:sp macro="" textlink="">
      <xdr:nvSpPr>
        <xdr:cNvPr id="419" name="楕円 418"/>
        <xdr:cNvSpPr/>
      </xdr:nvSpPr>
      <xdr:spPr>
        <a:xfrm>
          <a:off x="2857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38644</xdr:rowOff>
    </xdr:from>
    <xdr:to>
      <xdr:col>19</xdr:col>
      <xdr:colOff>177800</xdr:colOff>
      <xdr:row>103</xdr:row>
      <xdr:rowOff>74568</xdr:rowOff>
    </xdr:to>
    <xdr:cxnSp macro="">
      <xdr:nvCxnSpPr>
        <xdr:cNvPr id="420" name="直線コネクタ 419"/>
        <xdr:cNvCxnSpPr/>
      </xdr:nvCxnSpPr>
      <xdr:spPr>
        <a:xfrm>
          <a:off x="2908300" y="176979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128270</xdr:rowOff>
    </xdr:from>
    <xdr:to>
      <xdr:col>10</xdr:col>
      <xdr:colOff>165100</xdr:colOff>
      <xdr:row>103</xdr:row>
      <xdr:rowOff>58420</xdr:rowOff>
    </xdr:to>
    <xdr:sp macro="" textlink="">
      <xdr:nvSpPr>
        <xdr:cNvPr id="421" name="楕円 420"/>
        <xdr:cNvSpPr/>
      </xdr:nvSpPr>
      <xdr:spPr>
        <a:xfrm>
          <a:off x="196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38644</xdr:rowOff>
    </xdr:to>
    <xdr:cxnSp macro="">
      <xdr:nvCxnSpPr>
        <xdr:cNvPr id="422" name="直線コネクタ 421"/>
        <xdr:cNvCxnSpPr/>
      </xdr:nvCxnSpPr>
      <xdr:spPr>
        <a:xfrm>
          <a:off x="2019300" y="176669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95613</xdr:rowOff>
    </xdr:from>
    <xdr:to>
      <xdr:col>6</xdr:col>
      <xdr:colOff>38100</xdr:colOff>
      <xdr:row>103</xdr:row>
      <xdr:rowOff>25763</xdr:rowOff>
    </xdr:to>
    <xdr:sp macro="" textlink="">
      <xdr:nvSpPr>
        <xdr:cNvPr id="423" name="楕円 422"/>
        <xdr:cNvSpPr/>
      </xdr:nvSpPr>
      <xdr:spPr>
        <a:xfrm>
          <a:off x="1079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146413</xdr:rowOff>
    </xdr:from>
    <xdr:to>
      <xdr:col>10</xdr:col>
      <xdr:colOff>114300</xdr:colOff>
      <xdr:row>103</xdr:row>
      <xdr:rowOff>7620</xdr:rowOff>
    </xdr:to>
    <xdr:cxnSp macro="">
      <xdr:nvCxnSpPr>
        <xdr:cNvPr id="424" name="直線コネクタ 423"/>
        <xdr:cNvCxnSpPr/>
      </xdr:nvCxnSpPr>
      <xdr:spPr>
        <a:xfrm>
          <a:off x="1130300" y="176343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141895</xdr:rowOff>
    </xdr:from>
    <xdr:ext cx="405111" cy="259045"/>
    <xdr:sp macro="" textlink="">
      <xdr:nvSpPr>
        <xdr:cNvPr id="429" name="n_1mainValue【市民会館】&#10;有形固定資産減価償却率"/>
        <xdr:cNvSpPr txBox="1"/>
      </xdr:nvSpPr>
      <xdr:spPr>
        <a:xfrm>
          <a:off x="3582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105971</xdr:rowOff>
    </xdr:from>
    <xdr:ext cx="405111" cy="259045"/>
    <xdr:sp macro="" textlink="">
      <xdr:nvSpPr>
        <xdr:cNvPr id="430" name="n_2mainValue【市民会館】&#10;有形固定資産減価償却率"/>
        <xdr:cNvSpPr txBox="1"/>
      </xdr:nvSpPr>
      <xdr:spPr>
        <a:xfrm>
          <a:off x="2705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74947</xdr:rowOff>
    </xdr:from>
    <xdr:ext cx="405111" cy="259045"/>
    <xdr:sp macro="" textlink="">
      <xdr:nvSpPr>
        <xdr:cNvPr id="431" name="n_3mainValue【市民会館】&#10;有形固定資産減価償却率"/>
        <xdr:cNvSpPr txBox="1"/>
      </xdr:nvSpPr>
      <xdr:spPr>
        <a:xfrm>
          <a:off x="1816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42290</xdr:rowOff>
    </xdr:from>
    <xdr:ext cx="405111" cy="259045"/>
    <xdr:sp macro="" textlink="">
      <xdr:nvSpPr>
        <xdr:cNvPr id="432" name="n_4mainValue【市民会館】&#10;有形固定資産減価償却率"/>
        <xdr:cNvSpPr txBox="1"/>
      </xdr:nvSpPr>
      <xdr:spPr>
        <a:xfrm>
          <a:off x="927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0" name="楕円 469"/>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71"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2" name="楕円 471"/>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73" name="直線コネクタ 472"/>
        <xdr:cNvCxnSpPr/>
      </xdr:nvCxnSpPr>
      <xdr:spPr>
        <a:xfrm>
          <a:off x="9639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74" name="楕円 473"/>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475" name="直線コネクタ 474"/>
        <xdr:cNvCxnSpPr/>
      </xdr:nvCxnSpPr>
      <xdr:spPr>
        <a:xfrm>
          <a:off x="8750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76" name="楕円 475"/>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106</xdr:row>
      <xdr:rowOff>167639</xdr:rowOff>
    </xdr:to>
    <xdr:cxnSp macro="">
      <xdr:nvCxnSpPr>
        <xdr:cNvPr id="477" name="直線コネクタ 476"/>
        <xdr:cNvCxnSpPr/>
      </xdr:nvCxnSpPr>
      <xdr:spPr>
        <a:xfrm>
          <a:off x="7861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119126</xdr:rowOff>
    </xdr:from>
    <xdr:to>
      <xdr:col>36</xdr:col>
      <xdr:colOff>165100</xdr:colOff>
      <xdr:row>107</xdr:row>
      <xdr:rowOff>49276</xdr:rowOff>
    </xdr:to>
    <xdr:sp macro="" textlink="">
      <xdr:nvSpPr>
        <xdr:cNvPr id="478" name="楕円 477"/>
        <xdr:cNvSpPr/>
      </xdr:nvSpPr>
      <xdr:spPr>
        <a:xfrm>
          <a:off x="6921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106</xdr:row>
      <xdr:rowOff>169926</xdr:rowOff>
    </xdr:to>
    <xdr:cxnSp macro="">
      <xdr:nvCxnSpPr>
        <xdr:cNvPr id="479" name="直線コネクタ 478"/>
        <xdr:cNvCxnSpPr/>
      </xdr:nvCxnSpPr>
      <xdr:spPr>
        <a:xfrm flipV="1">
          <a:off x="6972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4"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85"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86"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40403</xdr:rowOff>
    </xdr:from>
    <xdr:ext cx="469744" cy="259045"/>
    <xdr:sp macro="" textlink="">
      <xdr:nvSpPr>
        <xdr:cNvPr id="487" name="n_4mainValue【市民会館】&#10;一人当たり面積"/>
        <xdr:cNvSpPr txBox="1"/>
      </xdr:nvSpPr>
      <xdr:spPr>
        <a:xfrm>
          <a:off x="6737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529" name="楕円 528"/>
        <xdr:cNvSpPr/>
      </xdr:nvSpPr>
      <xdr:spPr>
        <a:xfrm>
          <a:off x="16268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49910</xdr:rowOff>
    </xdr:from>
    <xdr:ext cx="405111" cy="259045"/>
    <xdr:sp macro="" textlink="">
      <xdr:nvSpPr>
        <xdr:cNvPr id="530" name="【一般廃棄物処理施設】&#10;有形固定資産減価償却率該当値テキスト"/>
        <xdr:cNvSpPr txBox="1"/>
      </xdr:nvSpPr>
      <xdr:spPr>
        <a:xfrm>
          <a:off x="16357600"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531" name="楕円 530"/>
        <xdr:cNvSpPr/>
      </xdr:nvSpPr>
      <xdr:spPr>
        <a:xfrm>
          <a:off x="15430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77833</xdr:rowOff>
    </xdr:from>
    <xdr:to>
      <xdr:col>85</xdr:col>
      <xdr:colOff>127000</xdr:colOff>
      <xdr:row>37</xdr:row>
      <xdr:rowOff>131717</xdr:rowOff>
    </xdr:to>
    <xdr:cxnSp macro="">
      <xdr:nvCxnSpPr>
        <xdr:cNvPr id="532" name="直線コネクタ 531"/>
        <xdr:cNvCxnSpPr/>
      </xdr:nvCxnSpPr>
      <xdr:spPr>
        <a:xfrm flipV="1">
          <a:off x="15481300" y="642148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87449</xdr:rowOff>
    </xdr:from>
    <xdr:to>
      <xdr:col>76</xdr:col>
      <xdr:colOff>165100</xdr:colOff>
      <xdr:row>38</xdr:row>
      <xdr:rowOff>17599</xdr:rowOff>
    </xdr:to>
    <xdr:sp macro="" textlink="">
      <xdr:nvSpPr>
        <xdr:cNvPr id="533" name="楕円 532"/>
        <xdr:cNvSpPr/>
      </xdr:nvSpPr>
      <xdr:spPr>
        <a:xfrm>
          <a:off x="14541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131717</xdr:rowOff>
    </xdr:from>
    <xdr:to>
      <xdr:col>81</xdr:col>
      <xdr:colOff>50800</xdr:colOff>
      <xdr:row>37</xdr:row>
      <xdr:rowOff>138249</xdr:rowOff>
    </xdr:to>
    <xdr:cxnSp macro="">
      <xdr:nvCxnSpPr>
        <xdr:cNvPr id="534" name="直線コネクタ 533"/>
        <xdr:cNvCxnSpPr/>
      </xdr:nvCxnSpPr>
      <xdr:spPr>
        <a:xfrm flipV="1">
          <a:off x="14592300" y="64753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103777</xdr:rowOff>
    </xdr:from>
    <xdr:to>
      <xdr:col>72</xdr:col>
      <xdr:colOff>38100</xdr:colOff>
      <xdr:row>40</xdr:row>
      <xdr:rowOff>33927</xdr:rowOff>
    </xdr:to>
    <xdr:sp macro="" textlink="">
      <xdr:nvSpPr>
        <xdr:cNvPr id="535" name="楕円 534"/>
        <xdr:cNvSpPr/>
      </xdr:nvSpPr>
      <xdr:spPr>
        <a:xfrm>
          <a:off x="13652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138249</xdr:rowOff>
    </xdr:from>
    <xdr:to>
      <xdr:col>76</xdr:col>
      <xdr:colOff>114300</xdr:colOff>
      <xdr:row>39</xdr:row>
      <xdr:rowOff>154577</xdr:rowOff>
    </xdr:to>
    <xdr:cxnSp macro="">
      <xdr:nvCxnSpPr>
        <xdr:cNvPr id="536" name="直線コネクタ 535"/>
        <xdr:cNvCxnSpPr/>
      </xdr:nvCxnSpPr>
      <xdr:spPr>
        <a:xfrm flipV="1">
          <a:off x="13703300" y="6481899"/>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537" name="楕円 536"/>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39</xdr:row>
      <xdr:rowOff>154577</xdr:rowOff>
    </xdr:to>
    <xdr:cxnSp macro="">
      <xdr:nvCxnSpPr>
        <xdr:cNvPr id="538" name="直線コネクタ 537"/>
        <xdr:cNvCxnSpPr/>
      </xdr:nvCxnSpPr>
      <xdr:spPr>
        <a:xfrm>
          <a:off x="12814300" y="68150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27594</xdr:rowOff>
    </xdr:from>
    <xdr:ext cx="405111" cy="259045"/>
    <xdr:sp macro="" textlink="">
      <xdr:nvSpPr>
        <xdr:cNvPr id="543" name="n_1mainValue【一般廃棄物処理施設】&#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544" name="n_2main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25054</xdr:rowOff>
    </xdr:from>
    <xdr:ext cx="405111" cy="259045"/>
    <xdr:sp macro="" textlink="">
      <xdr:nvSpPr>
        <xdr:cNvPr id="545" name="n_3mainValue【一般廃棄物処理施設】&#10;有形固定資産減価償却率"/>
        <xdr:cNvSpPr txBox="1"/>
      </xdr:nvSpPr>
      <xdr:spPr>
        <a:xfrm>
          <a:off x="13500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546" name="n_4mainValue【一般廃棄物処理施設】&#10;有形固定資産減価償却率"/>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131207</xdr:rowOff>
    </xdr:from>
    <xdr:to>
      <xdr:col>116</xdr:col>
      <xdr:colOff>114300</xdr:colOff>
      <xdr:row>42</xdr:row>
      <xdr:rowOff>61357</xdr:rowOff>
    </xdr:to>
    <xdr:sp macro="" textlink="">
      <xdr:nvSpPr>
        <xdr:cNvPr id="586" name="楕円 585"/>
        <xdr:cNvSpPr/>
      </xdr:nvSpPr>
      <xdr:spPr>
        <a:xfrm>
          <a:off x="22110700" y="7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127431</xdr:rowOff>
    </xdr:from>
    <xdr:to>
      <xdr:col>112</xdr:col>
      <xdr:colOff>38100</xdr:colOff>
      <xdr:row>42</xdr:row>
      <xdr:rowOff>57581</xdr:rowOff>
    </xdr:to>
    <xdr:sp macro="" textlink="">
      <xdr:nvSpPr>
        <xdr:cNvPr id="588" name="楕円 587"/>
        <xdr:cNvSpPr/>
      </xdr:nvSpPr>
      <xdr:spPr>
        <a:xfrm>
          <a:off x="21272500" y="71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6781</xdr:rowOff>
    </xdr:from>
    <xdr:to>
      <xdr:col>116</xdr:col>
      <xdr:colOff>63500</xdr:colOff>
      <xdr:row>42</xdr:row>
      <xdr:rowOff>10557</xdr:rowOff>
    </xdr:to>
    <xdr:cxnSp macro="">
      <xdr:nvCxnSpPr>
        <xdr:cNvPr id="589" name="直線コネクタ 588"/>
        <xdr:cNvCxnSpPr/>
      </xdr:nvCxnSpPr>
      <xdr:spPr>
        <a:xfrm>
          <a:off x="21323300" y="7207681"/>
          <a:ext cx="8382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125493</xdr:rowOff>
    </xdr:from>
    <xdr:to>
      <xdr:col>107</xdr:col>
      <xdr:colOff>101600</xdr:colOff>
      <xdr:row>42</xdr:row>
      <xdr:rowOff>55643</xdr:rowOff>
    </xdr:to>
    <xdr:sp macro="" textlink="">
      <xdr:nvSpPr>
        <xdr:cNvPr id="590" name="楕円 589"/>
        <xdr:cNvSpPr/>
      </xdr:nvSpPr>
      <xdr:spPr>
        <a:xfrm>
          <a:off x="20383500" y="71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4843</xdr:rowOff>
    </xdr:from>
    <xdr:to>
      <xdr:col>111</xdr:col>
      <xdr:colOff>177800</xdr:colOff>
      <xdr:row>42</xdr:row>
      <xdr:rowOff>6781</xdr:rowOff>
    </xdr:to>
    <xdr:cxnSp macro="">
      <xdr:nvCxnSpPr>
        <xdr:cNvPr id="591" name="直線コネクタ 590"/>
        <xdr:cNvCxnSpPr/>
      </xdr:nvCxnSpPr>
      <xdr:spPr>
        <a:xfrm>
          <a:off x="20434300" y="72057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137885</xdr:rowOff>
    </xdr:from>
    <xdr:to>
      <xdr:col>102</xdr:col>
      <xdr:colOff>165100</xdr:colOff>
      <xdr:row>42</xdr:row>
      <xdr:rowOff>68035</xdr:rowOff>
    </xdr:to>
    <xdr:sp macro="" textlink="">
      <xdr:nvSpPr>
        <xdr:cNvPr id="592" name="楕円 591"/>
        <xdr:cNvSpPr/>
      </xdr:nvSpPr>
      <xdr:spPr>
        <a:xfrm>
          <a:off x="19494500" y="71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4843</xdr:rowOff>
    </xdr:from>
    <xdr:to>
      <xdr:col>107</xdr:col>
      <xdr:colOff>50800</xdr:colOff>
      <xdr:row>42</xdr:row>
      <xdr:rowOff>17235</xdr:rowOff>
    </xdr:to>
    <xdr:cxnSp macro="">
      <xdr:nvCxnSpPr>
        <xdr:cNvPr id="593" name="直線コネクタ 592"/>
        <xdr:cNvCxnSpPr/>
      </xdr:nvCxnSpPr>
      <xdr:spPr>
        <a:xfrm flipV="1">
          <a:off x="19545300" y="7205743"/>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137389</xdr:rowOff>
    </xdr:from>
    <xdr:to>
      <xdr:col>98</xdr:col>
      <xdr:colOff>38100</xdr:colOff>
      <xdr:row>42</xdr:row>
      <xdr:rowOff>67539</xdr:rowOff>
    </xdr:to>
    <xdr:sp macro="" textlink="">
      <xdr:nvSpPr>
        <xdr:cNvPr id="594" name="楕円 593"/>
        <xdr:cNvSpPr/>
      </xdr:nvSpPr>
      <xdr:spPr>
        <a:xfrm>
          <a:off x="18605500" y="71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16739</xdr:rowOff>
    </xdr:from>
    <xdr:to>
      <xdr:col>102</xdr:col>
      <xdr:colOff>114300</xdr:colOff>
      <xdr:row>42</xdr:row>
      <xdr:rowOff>17235</xdr:rowOff>
    </xdr:to>
    <xdr:cxnSp macro="">
      <xdr:nvCxnSpPr>
        <xdr:cNvPr id="595" name="直線コネクタ 594"/>
        <xdr:cNvCxnSpPr/>
      </xdr:nvCxnSpPr>
      <xdr:spPr>
        <a:xfrm>
          <a:off x="18656300" y="721763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48708</xdr:rowOff>
    </xdr:from>
    <xdr:ext cx="534377" cy="259045"/>
    <xdr:sp macro="" textlink="">
      <xdr:nvSpPr>
        <xdr:cNvPr id="600" name="n_1mainValue【一般廃棄物処理施設】&#10;一人当たり有形固定資産（償却資産）額"/>
        <xdr:cNvSpPr txBox="1"/>
      </xdr:nvSpPr>
      <xdr:spPr>
        <a:xfrm>
          <a:off x="21043411" y="72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46770</xdr:rowOff>
    </xdr:from>
    <xdr:ext cx="534377" cy="259045"/>
    <xdr:sp macro="" textlink="">
      <xdr:nvSpPr>
        <xdr:cNvPr id="601" name="n_2mainValue【一般廃棄物処理施設】&#10;一人当たり有形固定資産（償却資産）額"/>
        <xdr:cNvSpPr txBox="1"/>
      </xdr:nvSpPr>
      <xdr:spPr>
        <a:xfrm>
          <a:off x="20167111" y="72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59162</xdr:rowOff>
    </xdr:from>
    <xdr:ext cx="534377" cy="259045"/>
    <xdr:sp macro="" textlink="">
      <xdr:nvSpPr>
        <xdr:cNvPr id="602" name="n_3mainValue【一般廃棄物処理施設】&#10;一人当たり有形固定資産（償却資産）額"/>
        <xdr:cNvSpPr txBox="1"/>
      </xdr:nvSpPr>
      <xdr:spPr>
        <a:xfrm>
          <a:off x="19278111" y="72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58666</xdr:rowOff>
    </xdr:from>
    <xdr:ext cx="534377" cy="259045"/>
    <xdr:sp macro="" textlink="">
      <xdr:nvSpPr>
        <xdr:cNvPr id="603" name="n_4mainValue【一般廃棄物処理施設】&#10;一人当たり有形固定資産（償却資産）額"/>
        <xdr:cNvSpPr txBox="1"/>
      </xdr:nvSpPr>
      <xdr:spPr>
        <a:xfrm>
          <a:off x="18389111" y="725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94524</xdr:rowOff>
    </xdr:from>
    <xdr:to>
      <xdr:col>85</xdr:col>
      <xdr:colOff>177800</xdr:colOff>
      <xdr:row>59</xdr:row>
      <xdr:rowOff>24674</xdr:rowOff>
    </xdr:to>
    <xdr:sp macro="" textlink="">
      <xdr:nvSpPr>
        <xdr:cNvPr id="645" name="楕円 644"/>
        <xdr:cNvSpPr/>
      </xdr:nvSpPr>
      <xdr:spPr>
        <a:xfrm>
          <a:off x="16268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117401</xdr:rowOff>
    </xdr:from>
    <xdr:ext cx="405111" cy="259045"/>
    <xdr:sp macro="" textlink="">
      <xdr:nvSpPr>
        <xdr:cNvPr id="646" name="【保健センター・保健所】&#10;有形固定資産減価償却率該当値テキスト"/>
        <xdr:cNvSpPr txBox="1"/>
      </xdr:nvSpPr>
      <xdr:spPr>
        <a:xfrm>
          <a:off x="16357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647" name="楕円 646"/>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145324</xdr:rowOff>
    </xdr:to>
    <xdr:cxnSp macro="">
      <xdr:nvCxnSpPr>
        <xdr:cNvPr id="648" name="直線コネクタ 647"/>
        <xdr:cNvCxnSpPr/>
      </xdr:nvCxnSpPr>
      <xdr:spPr>
        <a:xfrm>
          <a:off x="15481300" y="100453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649" name="楕円 648"/>
        <xdr:cNvSpPr/>
      </xdr:nvSpPr>
      <xdr:spPr>
        <a:xfrm>
          <a:off x="1454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101237</xdr:rowOff>
    </xdr:to>
    <xdr:cxnSp macro="">
      <xdr:nvCxnSpPr>
        <xdr:cNvPr id="650" name="直線コネクタ 649"/>
        <xdr:cNvCxnSpPr/>
      </xdr:nvCxnSpPr>
      <xdr:spPr>
        <a:xfrm>
          <a:off x="14592300" y="99996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1" name="楕円 650"/>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55517</xdr:rowOff>
    </xdr:to>
    <xdr:cxnSp macro="">
      <xdr:nvCxnSpPr>
        <xdr:cNvPr id="652" name="直線コネクタ 651"/>
        <xdr:cNvCxnSpPr/>
      </xdr:nvCxnSpPr>
      <xdr:spPr>
        <a:xfrm>
          <a:off x="13703300" y="995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87993</xdr:rowOff>
    </xdr:from>
    <xdr:to>
      <xdr:col>67</xdr:col>
      <xdr:colOff>101600</xdr:colOff>
      <xdr:row>58</xdr:row>
      <xdr:rowOff>18143</xdr:rowOff>
    </xdr:to>
    <xdr:sp macro="" textlink="">
      <xdr:nvSpPr>
        <xdr:cNvPr id="653" name="楕円 652"/>
        <xdr:cNvSpPr/>
      </xdr:nvSpPr>
      <xdr:spPr>
        <a:xfrm>
          <a:off x="1276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138793</xdr:rowOff>
    </xdr:from>
    <xdr:to>
      <xdr:col>71</xdr:col>
      <xdr:colOff>177800</xdr:colOff>
      <xdr:row>58</xdr:row>
      <xdr:rowOff>11430</xdr:rowOff>
    </xdr:to>
    <xdr:cxnSp macro="">
      <xdr:nvCxnSpPr>
        <xdr:cNvPr id="654" name="直線コネクタ 653"/>
        <xdr:cNvCxnSpPr/>
      </xdr:nvCxnSpPr>
      <xdr:spPr>
        <a:xfrm>
          <a:off x="12814300" y="99114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6" name="n_2aveValue【保健センター・保健所】&#10;有形固定資産減価償却率"/>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7" name="n_3ave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8" name="n_4ave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659" name="n_1mainValue【保健センター・保健所】&#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660" name="n_2mainValue【保健センター・保健所】&#10;有形固定資産減価償却率"/>
        <xdr:cNvSpPr txBox="1"/>
      </xdr:nvSpPr>
      <xdr:spPr>
        <a:xfrm>
          <a:off x="14389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1" name="n_3main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34670</xdr:rowOff>
    </xdr:from>
    <xdr:ext cx="405111" cy="259045"/>
    <xdr:sp macro="" textlink="">
      <xdr:nvSpPr>
        <xdr:cNvPr id="662" name="n_4mainValue【保健センター・保健所】&#10;有形固定資産減価償却率"/>
        <xdr:cNvSpPr txBox="1"/>
      </xdr:nvSpPr>
      <xdr:spPr>
        <a:xfrm>
          <a:off x="12611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700" name="楕円 699"/>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701" name="【保健センター・保健所】&#10;一人当たり面積該当値テキスト"/>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88646</xdr:rowOff>
    </xdr:from>
    <xdr:to>
      <xdr:col>112</xdr:col>
      <xdr:colOff>38100</xdr:colOff>
      <xdr:row>64</xdr:row>
      <xdr:rowOff>18796</xdr:rowOff>
    </xdr:to>
    <xdr:sp macro="" textlink="">
      <xdr:nvSpPr>
        <xdr:cNvPr id="702" name="楕円 701"/>
        <xdr:cNvSpPr/>
      </xdr:nvSpPr>
      <xdr:spPr>
        <a:xfrm>
          <a:off x="2127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139446</xdr:rowOff>
    </xdr:to>
    <xdr:cxnSp macro="">
      <xdr:nvCxnSpPr>
        <xdr:cNvPr id="703" name="直線コネクタ 702"/>
        <xdr:cNvCxnSpPr/>
      </xdr:nvCxnSpPr>
      <xdr:spPr>
        <a:xfrm>
          <a:off x="21323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88646</xdr:rowOff>
    </xdr:from>
    <xdr:to>
      <xdr:col>107</xdr:col>
      <xdr:colOff>101600</xdr:colOff>
      <xdr:row>64</xdr:row>
      <xdr:rowOff>18796</xdr:rowOff>
    </xdr:to>
    <xdr:sp macro="" textlink="">
      <xdr:nvSpPr>
        <xdr:cNvPr id="704" name="楕円 703"/>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139446</xdr:rowOff>
    </xdr:to>
    <xdr:cxnSp macro="">
      <xdr:nvCxnSpPr>
        <xdr:cNvPr id="705" name="直線コネクタ 704"/>
        <xdr:cNvCxnSpPr/>
      </xdr:nvCxnSpPr>
      <xdr:spPr>
        <a:xfrm>
          <a:off x="20434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706" name="楕円 705"/>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139446</xdr:rowOff>
    </xdr:to>
    <xdr:cxnSp macro="">
      <xdr:nvCxnSpPr>
        <xdr:cNvPr id="707" name="直線コネクタ 706"/>
        <xdr:cNvCxnSpPr/>
      </xdr:nvCxnSpPr>
      <xdr:spPr>
        <a:xfrm>
          <a:off x="19545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708" name="楕円 707"/>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139446</xdr:rowOff>
    </xdr:from>
    <xdr:to>
      <xdr:col>102</xdr:col>
      <xdr:colOff>114300</xdr:colOff>
      <xdr:row>63</xdr:row>
      <xdr:rowOff>139446</xdr:rowOff>
    </xdr:to>
    <xdr:cxnSp macro="">
      <xdr:nvCxnSpPr>
        <xdr:cNvPr id="709" name="直線コネクタ 708"/>
        <xdr:cNvCxnSpPr/>
      </xdr:nvCxnSpPr>
      <xdr:spPr>
        <a:xfrm>
          <a:off x="18656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9923</xdr:rowOff>
    </xdr:from>
    <xdr:ext cx="469744" cy="259045"/>
    <xdr:sp macro="" textlink="">
      <xdr:nvSpPr>
        <xdr:cNvPr id="714" name="n_1mainValue【保健センター・保健所】&#10;一人当たり面積"/>
        <xdr:cNvSpPr txBox="1"/>
      </xdr:nvSpPr>
      <xdr:spPr>
        <a:xfrm>
          <a:off x="21075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715" name="n_2mainValue【保健センター・保健所】&#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716" name="n_3mainValue【保健センター・保健所】&#10;一人当たり面積"/>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717" name="n_4mainValue【保健センター・保健所】&#10;一人当たり面積"/>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50981</xdr:rowOff>
    </xdr:from>
    <xdr:to>
      <xdr:col>85</xdr:col>
      <xdr:colOff>177800</xdr:colOff>
      <xdr:row>85</xdr:row>
      <xdr:rowOff>152581</xdr:rowOff>
    </xdr:to>
    <xdr:sp macro="" textlink="">
      <xdr:nvSpPr>
        <xdr:cNvPr id="759" name="楕円 758"/>
        <xdr:cNvSpPr/>
      </xdr:nvSpPr>
      <xdr:spPr>
        <a:xfrm>
          <a:off x="16268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29408</xdr:rowOff>
    </xdr:from>
    <xdr:ext cx="405111" cy="259045"/>
    <xdr:sp macro="" textlink="">
      <xdr:nvSpPr>
        <xdr:cNvPr id="760" name="【消防施設】&#10;有形固定資産減価償却率該当値テキスト"/>
        <xdr:cNvSpPr txBox="1"/>
      </xdr:nvSpPr>
      <xdr:spPr>
        <a:xfrm>
          <a:off x="16357600"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26488</xdr:rowOff>
    </xdr:from>
    <xdr:to>
      <xdr:col>81</xdr:col>
      <xdr:colOff>101600</xdr:colOff>
      <xdr:row>85</xdr:row>
      <xdr:rowOff>128088</xdr:rowOff>
    </xdr:to>
    <xdr:sp macro="" textlink="">
      <xdr:nvSpPr>
        <xdr:cNvPr id="761" name="楕円 760"/>
        <xdr:cNvSpPr/>
      </xdr:nvSpPr>
      <xdr:spPr>
        <a:xfrm>
          <a:off x="15430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77288</xdr:rowOff>
    </xdr:from>
    <xdr:to>
      <xdr:col>85</xdr:col>
      <xdr:colOff>127000</xdr:colOff>
      <xdr:row>85</xdr:row>
      <xdr:rowOff>101781</xdr:rowOff>
    </xdr:to>
    <xdr:cxnSp macro="">
      <xdr:nvCxnSpPr>
        <xdr:cNvPr id="762" name="直線コネクタ 761"/>
        <xdr:cNvCxnSpPr/>
      </xdr:nvCxnSpPr>
      <xdr:spPr>
        <a:xfrm>
          <a:off x="15481300" y="146505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1995</xdr:rowOff>
    </xdr:from>
    <xdr:to>
      <xdr:col>76</xdr:col>
      <xdr:colOff>165100</xdr:colOff>
      <xdr:row>85</xdr:row>
      <xdr:rowOff>103595</xdr:rowOff>
    </xdr:to>
    <xdr:sp macro="" textlink="">
      <xdr:nvSpPr>
        <xdr:cNvPr id="763" name="楕円 762"/>
        <xdr:cNvSpPr/>
      </xdr:nvSpPr>
      <xdr:spPr>
        <a:xfrm>
          <a:off x="14541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52795</xdr:rowOff>
    </xdr:from>
    <xdr:to>
      <xdr:col>81</xdr:col>
      <xdr:colOff>50800</xdr:colOff>
      <xdr:row>85</xdr:row>
      <xdr:rowOff>77288</xdr:rowOff>
    </xdr:to>
    <xdr:cxnSp macro="">
      <xdr:nvCxnSpPr>
        <xdr:cNvPr id="764" name="直線コネクタ 763"/>
        <xdr:cNvCxnSpPr/>
      </xdr:nvCxnSpPr>
      <xdr:spPr>
        <a:xfrm>
          <a:off x="14592300" y="146260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765" name="楕円 764"/>
        <xdr:cNvSpPr/>
      </xdr:nvSpPr>
      <xdr:spPr>
        <a:xfrm>
          <a:off x="13652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52795</xdr:rowOff>
    </xdr:from>
    <xdr:to>
      <xdr:col>76</xdr:col>
      <xdr:colOff>114300</xdr:colOff>
      <xdr:row>85</xdr:row>
      <xdr:rowOff>54429</xdr:rowOff>
    </xdr:to>
    <xdr:cxnSp macro="">
      <xdr:nvCxnSpPr>
        <xdr:cNvPr id="766" name="直線コネクタ 765"/>
        <xdr:cNvCxnSpPr/>
      </xdr:nvCxnSpPr>
      <xdr:spPr>
        <a:xfrm flipV="1">
          <a:off x="13703300" y="146260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148952</xdr:rowOff>
    </xdr:from>
    <xdr:to>
      <xdr:col>67</xdr:col>
      <xdr:colOff>101600</xdr:colOff>
      <xdr:row>85</xdr:row>
      <xdr:rowOff>79102</xdr:rowOff>
    </xdr:to>
    <xdr:sp macro="" textlink="">
      <xdr:nvSpPr>
        <xdr:cNvPr id="767" name="楕円 766"/>
        <xdr:cNvSpPr/>
      </xdr:nvSpPr>
      <xdr:spPr>
        <a:xfrm>
          <a:off x="12763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28302</xdr:rowOff>
    </xdr:from>
    <xdr:to>
      <xdr:col>71</xdr:col>
      <xdr:colOff>177800</xdr:colOff>
      <xdr:row>85</xdr:row>
      <xdr:rowOff>54429</xdr:rowOff>
    </xdr:to>
    <xdr:cxnSp macro="">
      <xdr:nvCxnSpPr>
        <xdr:cNvPr id="768" name="直線コネクタ 767"/>
        <xdr:cNvCxnSpPr/>
      </xdr:nvCxnSpPr>
      <xdr:spPr>
        <a:xfrm>
          <a:off x="12814300" y="146015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119215</xdr:rowOff>
    </xdr:from>
    <xdr:ext cx="405111" cy="259045"/>
    <xdr:sp macro="" textlink="">
      <xdr:nvSpPr>
        <xdr:cNvPr id="773" name="n_1mainValue【消防施設】&#10;有形固定資産減価償却率"/>
        <xdr:cNvSpPr txBox="1"/>
      </xdr:nvSpPr>
      <xdr:spPr>
        <a:xfrm>
          <a:off x="152660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94722</xdr:rowOff>
    </xdr:from>
    <xdr:ext cx="405111" cy="259045"/>
    <xdr:sp macro="" textlink="">
      <xdr:nvSpPr>
        <xdr:cNvPr id="774" name="n_2mainValue【消防施設】&#10;有形固定資産減価償却率"/>
        <xdr:cNvSpPr txBox="1"/>
      </xdr:nvSpPr>
      <xdr:spPr>
        <a:xfrm>
          <a:off x="14389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775" name="n_3mainValue【消防施設】&#10;有形固定資産減価償却率"/>
        <xdr:cNvSpPr txBox="1"/>
      </xdr:nvSpPr>
      <xdr:spPr>
        <a:xfrm>
          <a:off x="13500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70229</xdr:rowOff>
    </xdr:from>
    <xdr:ext cx="405111" cy="259045"/>
    <xdr:sp macro="" textlink="">
      <xdr:nvSpPr>
        <xdr:cNvPr id="776" name="n_4mainValue【消防施設】&#10;有形固定資産減価償却率"/>
        <xdr:cNvSpPr txBox="1"/>
      </xdr:nvSpPr>
      <xdr:spPr>
        <a:xfrm>
          <a:off x="12611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814" name="楕円 813"/>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815"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16" name="楕円 815"/>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817" name="直線コネクタ 816"/>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18" name="楕円 817"/>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819" name="直線コネクタ 818"/>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20" name="楕円 819"/>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821" name="直線コネクタ 820"/>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822" name="楕円 821"/>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823" name="直線コネクタ 822"/>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28"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29"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30"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831"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873" name="楕円 872"/>
        <xdr:cNvSpPr/>
      </xdr:nvSpPr>
      <xdr:spPr>
        <a:xfrm>
          <a:off x="16268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155683</xdr:rowOff>
    </xdr:from>
    <xdr:ext cx="405111" cy="259045"/>
    <xdr:sp macro="" textlink="">
      <xdr:nvSpPr>
        <xdr:cNvPr id="874" name="【庁舎】&#10;有形固定資産減価償却率該当値テキスト"/>
        <xdr:cNvSpPr txBox="1"/>
      </xdr:nvSpPr>
      <xdr:spPr>
        <a:xfrm>
          <a:off x="16357600"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875" name="楕円 874"/>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56606</xdr:rowOff>
    </xdr:to>
    <xdr:cxnSp macro="">
      <xdr:nvCxnSpPr>
        <xdr:cNvPr id="876" name="直線コネクタ 875"/>
        <xdr:cNvCxnSpPr/>
      </xdr:nvCxnSpPr>
      <xdr:spPr>
        <a:xfrm>
          <a:off x="15481300" y="181943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877" name="楕円 876"/>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20682</xdr:rowOff>
    </xdr:to>
    <xdr:cxnSp macro="">
      <xdr:nvCxnSpPr>
        <xdr:cNvPr id="878" name="直線コネクタ 877"/>
        <xdr:cNvCxnSpPr/>
      </xdr:nvCxnSpPr>
      <xdr:spPr>
        <a:xfrm>
          <a:off x="14592300" y="1815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79" name="楕円 878"/>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105</xdr:row>
      <xdr:rowOff>156211</xdr:rowOff>
    </xdr:to>
    <xdr:cxnSp macro="">
      <xdr:nvCxnSpPr>
        <xdr:cNvPr id="880" name="直線コネクタ 879"/>
        <xdr:cNvCxnSpPr/>
      </xdr:nvCxnSpPr>
      <xdr:spPr>
        <a:xfrm>
          <a:off x="13703300" y="181568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881" name="楕円 880"/>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154577</xdr:rowOff>
    </xdr:to>
    <xdr:cxnSp macro="">
      <xdr:nvCxnSpPr>
        <xdr:cNvPr id="882" name="直線コネクタ 881"/>
        <xdr:cNvCxnSpPr/>
      </xdr:nvCxnSpPr>
      <xdr:spPr>
        <a:xfrm>
          <a:off x="12814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887" name="n_1mainValue【庁舎】&#10;有形固定資産減価償却率"/>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888"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89" name="n_3mainValue【庁舎】&#10;有形固定資産減価償却率"/>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890" name="n_4mainValue【庁舎】&#10;有形固定資産減価償却率"/>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32" name="楕円 931"/>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933" name="【庁舎】&#10;一人当たり面積該当値テキスト"/>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934" name="楕円 933"/>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131718</xdr:rowOff>
    </xdr:to>
    <xdr:cxnSp macro="">
      <xdr:nvCxnSpPr>
        <xdr:cNvPr id="935" name="直線コネクタ 934"/>
        <xdr:cNvCxnSpPr/>
      </xdr:nvCxnSpPr>
      <xdr:spPr>
        <a:xfrm>
          <a:off x="21323300" y="18305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80918</xdr:rowOff>
    </xdr:from>
    <xdr:to>
      <xdr:col>107</xdr:col>
      <xdr:colOff>101600</xdr:colOff>
      <xdr:row>107</xdr:row>
      <xdr:rowOff>11068</xdr:rowOff>
    </xdr:to>
    <xdr:sp macro="" textlink="">
      <xdr:nvSpPr>
        <xdr:cNvPr id="936" name="楕円 935"/>
        <xdr:cNvSpPr/>
      </xdr:nvSpPr>
      <xdr:spPr>
        <a:xfrm>
          <a:off x="2038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131718</xdr:rowOff>
    </xdr:to>
    <xdr:cxnSp macro="">
      <xdr:nvCxnSpPr>
        <xdr:cNvPr id="937" name="直線コネクタ 936"/>
        <xdr:cNvCxnSpPr/>
      </xdr:nvCxnSpPr>
      <xdr:spPr>
        <a:xfrm>
          <a:off x="20434300" y="1830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38" name="楕円 937"/>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131718</xdr:rowOff>
    </xdr:from>
    <xdr:to>
      <xdr:col>107</xdr:col>
      <xdr:colOff>50800</xdr:colOff>
      <xdr:row>106</xdr:row>
      <xdr:rowOff>134982</xdr:rowOff>
    </xdr:to>
    <xdr:cxnSp macro="">
      <xdr:nvCxnSpPr>
        <xdr:cNvPr id="939" name="直線コネクタ 938"/>
        <xdr:cNvCxnSpPr/>
      </xdr:nvCxnSpPr>
      <xdr:spPr>
        <a:xfrm flipV="1">
          <a:off x="19545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40" name="楕円 939"/>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134982</xdr:rowOff>
    </xdr:to>
    <xdr:cxnSp macro="">
      <xdr:nvCxnSpPr>
        <xdr:cNvPr id="941" name="直線コネクタ 940"/>
        <xdr:cNvCxnSpPr/>
      </xdr:nvCxnSpPr>
      <xdr:spPr>
        <a:xfrm>
          <a:off x="18656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2195</xdr:rowOff>
    </xdr:from>
    <xdr:ext cx="469744" cy="259045"/>
    <xdr:sp macro="" textlink="">
      <xdr:nvSpPr>
        <xdr:cNvPr id="946" name="n_1mainValue【庁舎】&#10;一人当たり面積"/>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947" name="n_2mainValue【庁舎】&#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48" name="n_3mainValue【庁舎】&#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49" name="n_4mainValue【庁舎】&#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類似団体の平均値と比較して、有形固定資産減価償却率が高くなっている資産は「図書館」、「体育館・プール」、「消防施設」、「庁舎」である。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東大和市の公共施設は、昭和６１年以前に建設された施設の割合が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％（床面積での割合）を占めているため、全体的に減価償却率が高い状況にある。</a:t>
          </a:r>
        </a:p>
        <a:p>
          <a:r>
            <a:rPr kumimoji="1" lang="ja-JP" altLang="en-US" sz="1300">
              <a:latin typeface="ＭＳ Ｐゴシック" panose="020B0600070205080204" pitchFamily="50" charset="-128"/>
              <a:ea typeface="ＭＳ Ｐゴシック" panose="020B0600070205080204" pitchFamily="50" charset="-128"/>
            </a:rPr>
            <a:t>減価償却率が低い結果となった「市民会館」、「保健センター」は、前者が平成１２年、後者が平成１９年に築造されたためである。また、「一般廃棄物処理施設」については、資源物中間処理施設の更新により、令和元年度に</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これらの施設に関しては、公共施設等総合管理計画（平成２８年度策定）に基づき、中長期的な老朽化対策の実施と維持更新に係る財政負担の平準化とともに、公共施設等の最適化に取り組んでいく。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財政力指数は、前年度よりも</a:t>
          </a:r>
          <a:r>
            <a:rPr kumimoji="1" lang="en-US" altLang="ja-JP" sz="900">
              <a:solidFill>
                <a:schemeClr val="dk1"/>
              </a:solidFill>
              <a:effectLst/>
              <a:latin typeface="+mn-lt"/>
              <a:ea typeface="+mn-ea"/>
              <a:cs typeface="+mn-cs"/>
            </a:rPr>
            <a:t>0.02</a:t>
          </a:r>
          <a:r>
            <a:rPr kumimoji="1" lang="ja-JP" altLang="ja-JP" sz="900">
              <a:solidFill>
                <a:schemeClr val="dk1"/>
              </a:solidFill>
              <a:effectLst/>
              <a:latin typeface="+mn-lt"/>
              <a:ea typeface="+mn-ea"/>
              <a:cs typeface="+mn-cs"/>
            </a:rPr>
            <a:t>ポイント減の</a:t>
          </a:r>
          <a:r>
            <a:rPr kumimoji="1" lang="en-US" altLang="ja-JP" sz="900">
              <a:solidFill>
                <a:schemeClr val="dk1"/>
              </a:solidFill>
              <a:effectLst/>
              <a:latin typeface="+mn-lt"/>
              <a:ea typeface="+mn-ea"/>
              <a:cs typeface="+mn-cs"/>
            </a:rPr>
            <a:t>0.82</a:t>
          </a:r>
          <a:r>
            <a:rPr kumimoji="1" lang="ja-JP" altLang="ja-JP" sz="900">
              <a:solidFill>
                <a:schemeClr val="dk1"/>
              </a:solidFill>
              <a:effectLst/>
              <a:latin typeface="+mn-lt"/>
              <a:ea typeface="+mn-ea"/>
              <a:cs typeface="+mn-cs"/>
            </a:rPr>
            <a:t>となり、類似団体平均を</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上回っている。</a:t>
          </a:r>
          <a:endParaRPr lang="ja-JP" altLang="ja-JP" sz="900">
            <a:effectLst/>
          </a:endParaRPr>
        </a:p>
        <a:p>
          <a:r>
            <a:rPr kumimoji="1" lang="ja-JP" altLang="ja-JP" sz="900">
              <a:solidFill>
                <a:schemeClr val="dk1"/>
              </a:solidFill>
              <a:effectLst/>
              <a:latin typeface="+mn-lt"/>
              <a:ea typeface="+mn-ea"/>
              <a:cs typeface="+mn-cs"/>
            </a:rPr>
            <a:t>　基準財政収入額は</a:t>
          </a:r>
          <a:r>
            <a:rPr kumimoji="1" lang="ja-JP" altLang="en-US" sz="900">
              <a:solidFill>
                <a:schemeClr val="dk1"/>
              </a:solidFill>
              <a:effectLst/>
              <a:latin typeface="+mn-lt"/>
              <a:ea typeface="+mn-ea"/>
              <a:cs typeface="+mn-cs"/>
            </a:rPr>
            <a:t>、市町村民税（所得割）</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214,983</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5.2</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市町村民税（法人割）</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50,288</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29.7</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などにより、前年度比で</a:t>
          </a:r>
          <a:r>
            <a:rPr kumimoji="1" lang="en-US" altLang="ja-JP" sz="900">
              <a:solidFill>
                <a:schemeClr val="dk1"/>
              </a:solidFill>
              <a:effectLst/>
              <a:latin typeface="+mn-lt"/>
              <a:ea typeface="+mn-ea"/>
              <a:cs typeface="+mn-cs"/>
            </a:rPr>
            <a:t>260,492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また、基準財政需要額は、</a:t>
          </a:r>
          <a:r>
            <a:rPr kumimoji="1" lang="ja-JP" altLang="en-US" sz="900">
              <a:solidFill>
                <a:schemeClr val="dk1"/>
              </a:solidFill>
              <a:effectLst/>
              <a:latin typeface="+mn-lt"/>
              <a:ea typeface="+mn-ea"/>
              <a:cs typeface="+mn-cs"/>
            </a:rPr>
            <a:t>高齢者</a:t>
          </a:r>
          <a:r>
            <a:rPr kumimoji="1" lang="ja-JP" altLang="ja-JP" sz="900">
              <a:solidFill>
                <a:schemeClr val="dk1"/>
              </a:solidFill>
              <a:effectLst/>
              <a:latin typeface="+mn-lt"/>
              <a:ea typeface="+mn-ea"/>
              <a:cs typeface="+mn-cs"/>
            </a:rPr>
            <a:t>福祉費</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65</a:t>
          </a:r>
          <a:r>
            <a:rPr kumimoji="1" lang="ja-JP" altLang="en-US" sz="900">
              <a:solidFill>
                <a:schemeClr val="dk1"/>
              </a:solidFill>
              <a:effectLst/>
              <a:latin typeface="+mn-lt"/>
              <a:ea typeface="+mn-ea"/>
              <a:cs typeface="+mn-cs"/>
            </a:rPr>
            <a:t>歳以上）</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104,935</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7.2</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包括算定経費（人口）が</a:t>
          </a:r>
          <a:r>
            <a:rPr kumimoji="1" lang="en-US" altLang="ja-JP" sz="900">
              <a:solidFill>
                <a:schemeClr val="dk1"/>
              </a:solidFill>
              <a:effectLst/>
              <a:latin typeface="+mn-lt"/>
              <a:ea typeface="+mn-ea"/>
              <a:cs typeface="+mn-cs"/>
            </a:rPr>
            <a:t>90,540</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5.9</a:t>
          </a:r>
          <a:r>
            <a:rPr kumimoji="1" lang="ja-JP" altLang="en-US" sz="900">
              <a:solidFill>
                <a:schemeClr val="dk1"/>
              </a:solidFill>
              <a:effectLst/>
              <a:latin typeface="+mn-lt"/>
              <a:ea typeface="+mn-ea"/>
              <a:cs typeface="+mn-cs"/>
            </a:rPr>
            <a:t>％）の増となる一方で、減要因となる臨時財政対策債発行可能額</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495,474</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43.3</a:t>
          </a:r>
          <a:r>
            <a:rPr kumimoji="1" lang="ja-JP" altLang="ja-JP" sz="900">
              <a:solidFill>
                <a:schemeClr val="dk1"/>
              </a:solidFill>
              <a:effectLst/>
              <a:latin typeface="+mn-lt"/>
              <a:ea typeface="+mn-ea"/>
              <a:cs typeface="+mn-cs"/>
            </a:rPr>
            <a:t>％）の増となったため、前年度比で</a:t>
          </a:r>
          <a:r>
            <a:rPr kumimoji="1" lang="en-US" altLang="ja-JP" sz="900">
              <a:solidFill>
                <a:schemeClr val="dk1"/>
              </a:solidFill>
              <a:effectLst/>
              <a:latin typeface="+mn-lt"/>
              <a:ea typeface="+mn-ea"/>
              <a:cs typeface="+mn-cs"/>
            </a:rPr>
            <a:t>116,692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0.9</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基準財政</a:t>
          </a:r>
          <a:r>
            <a:rPr kumimoji="1" lang="ja-JP" altLang="en-US" sz="900">
              <a:solidFill>
                <a:schemeClr val="dk1"/>
              </a:solidFill>
              <a:effectLst/>
              <a:latin typeface="+mn-lt"/>
              <a:ea typeface="+mn-ea"/>
              <a:cs typeface="+mn-cs"/>
            </a:rPr>
            <a:t>需要額</a:t>
          </a:r>
          <a:r>
            <a:rPr kumimoji="1" lang="ja-JP" altLang="ja-JP" sz="900">
              <a:solidFill>
                <a:schemeClr val="dk1"/>
              </a:solidFill>
              <a:effectLst/>
              <a:latin typeface="+mn-lt"/>
              <a:ea typeface="+mn-ea"/>
              <a:cs typeface="+mn-cs"/>
            </a:rPr>
            <a:t>は</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額となったが、基準財政</a:t>
          </a:r>
          <a:r>
            <a:rPr kumimoji="1" lang="ja-JP" altLang="en-US" sz="900">
              <a:solidFill>
                <a:schemeClr val="dk1"/>
              </a:solidFill>
              <a:effectLst/>
              <a:latin typeface="+mn-lt"/>
              <a:ea typeface="+mn-ea"/>
              <a:cs typeface="+mn-cs"/>
            </a:rPr>
            <a:t>収入</a:t>
          </a:r>
          <a:r>
            <a:rPr kumimoji="1" lang="ja-JP" altLang="ja-JP" sz="900">
              <a:solidFill>
                <a:schemeClr val="dk1"/>
              </a:solidFill>
              <a:effectLst/>
              <a:latin typeface="+mn-lt"/>
              <a:ea typeface="+mn-ea"/>
              <a:cs typeface="+mn-cs"/>
            </a:rPr>
            <a:t>額の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額の影響が大きかったため、単年度の財政力指数は減少した、</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ヵ年平均についても、前年度と比較し</a:t>
          </a:r>
          <a:r>
            <a:rPr kumimoji="1" lang="en-US" altLang="ja-JP" sz="900">
              <a:solidFill>
                <a:schemeClr val="dk1"/>
              </a:solidFill>
              <a:effectLst/>
              <a:latin typeface="+mn-lt"/>
              <a:ea typeface="+mn-ea"/>
              <a:cs typeface="+mn-cs"/>
            </a:rPr>
            <a:t>0.02</a:t>
          </a:r>
          <a:r>
            <a:rPr kumimoji="1" lang="ja-JP" altLang="ja-JP" sz="900">
              <a:solidFill>
                <a:schemeClr val="dk1"/>
              </a:solidFill>
              <a:effectLst/>
              <a:latin typeface="+mn-lt"/>
              <a:ea typeface="+mn-ea"/>
              <a:cs typeface="+mn-cs"/>
            </a:rPr>
            <a:t>ポイントの減となった。</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xdr:cNvCxnSpPr/>
      </xdr:nvCxnSpPr>
      <xdr:spPr>
        <a:xfrm>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経常収支比率は、</a:t>
          </a:r>
          <a:r>
            <a:rPr kumimoji="1" lang="en-US" altLang="ja-JP" sz="1000">
              <a:solidFill>
                <a:schemeClr val="dk1"/>
              </a:solidFill>
              <a:effectLst/>
              <a:latin typeface="+mn-lt"/>
              <a:ea typeface="+mn-ea"/>
              <a:cs typeface="+mn-cs"/>
            </a:rPr>
            <a:t>90.8</a:t>
          </a:r>
          <a:r>
            <a:rPr kumimoji="1" lang="ja-JP" altLang="ja-JP" sz="1000">
              <a:solidFill>
                <a:schemeClr val="dk1"/>
              </a:solidFill>
              <a:effectLst/>
              <a:latin typeface="+mn-lt"/>
              <a:ea typeface="+mn-ea"/>
              <a:cs typeface="+mn-cs"/>
            </a:rPr>
            <a:t>％と前年度比で</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ポイント減となり、類似団体平均を</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回っている。</a:t>
          </a:r>
          <a:endParaRPr lang="ja-JP" altLang="ja-JP" sz="1000">
            <a:effectLst/>
          </a:endParaRPr>
        </a:p>
        <a:p>
          <a:r>
            <a:rPr kumimoji="1" lang="ja-JP" altLang="ja-JP" sz="1000">
              <a:solidFill>
                <a:schemeClr val="dk1"/>
              </a:solidFill>
              <a:effectLst/>
              <a:latin typeface="+mn-lt"/>
              <a:ea typeface="+mn-ea"/>
              <a:cs typeface="+mn-cs"/>
            </a:rPr>
            <a:t>　経常収支比率の算定における分母について、地方消費税交付金や地方交付税の増等により、</a:t>
          </a:r>
          <a:r>
            <a:rPr kumimoji="1" lang="en-US" altLang="ja-JP" sz="1000">
              <a:solidFill>
                <a:schemeClr val="dk1"/>
              </a:solidFill>
              <a:effectLst/>
              <a:latin typeface="+mn-lt"/>
              <a:ea typeface="+mn-ea"/>
              <a:cs typeface="+mn-cs"/>
            </a:rPr>
            <a:t>820,212</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4.7</a:t>
          </a:r>
          <a:r>
            <a:rPr kumimoji="1" lang="ja-JP" altLang="ja-JP" sz="1000">
              <a:solidFill>
                <a:schemeClr val="dk1"/>
              </a:solidFill>
              <a:effectLst/>
              <a:latin typeface="+mn-lt"/>
              <a:ea typeface="+mn-ea"/>
              <a:cs typeface="+mn-cs"/>
            </a:rPr>
            <a:t>％）の増となり、分子については</a:t>
          </a:r>
          <a:r>
            <a:rPr kumimoji="1" lang="ja-JP" altLang="en-US" sz="1000">
              <a:solidFill>
                <a:schemeClr val="dk1"/>
              </a:solidFill>
              <a:effectLst/>
              <a:latin typeface="+mn-lt"/>
              <a:ea typeface="+mn-ea"/>
              <a:cs typeface="+mn-cs"/>
            </a:rPr>
            <a:t>物件</a:t>
          </a:r>
          <a:r>
            <a:rPr kumimoji="1" lang="ja-JP" altLang="ja-JP" sz="1000">
              <a:solidFill>
                <a:schemeClr val="dk1"/>
              </a:solidFill>
              <a:effectLst/>
              <a:latin typeface="+mn-lt"/>
              <a:ea typeface="+mn-ea"/>
              <a:cs typeface="+mn-cs"/>
            </a:rPr>
            <a:t>費や</a:t>
          </a:r>
          <a:r>
            <a:rPr kumimoji="1" lang="ja-JP" altLang="en-US" sz="1000">
              <a:solidFill>
                <a:schemeClr val="dk1"/>
              </a:solidFill>
              <a:effectLst/>
              <a:latin typeface="+mn-lt"/>
              <a:ea typeface="+mn-ea"/>
              <a:cs typeface="+mn-cs"/>
            </a:rPr>
            <a:t>扶助費</a:t>
          </a:r>
          <a:r>
            <a:rPr kumimoji="1" lang="ja-JP" altLang="ja-JP" sz="1000">
              <a:solidFill>
                <a:schemeClr val="dk1"/>
              </a:solidFill>
              <a:effectLst/>
              <a:latin typeface="+mn-lt"/>
              <a:ea typeface="+mn-ea"/>
              <a:cs typeface="+mn-cs"/>
            </a:rPr>
            <a:t>等</a:t>
          </a:r>
          <a:r>
            <a:rPr kumimoji="1" lang="ja-JP" altLang="en-US" sz="1000">
              <a:solidFill>
                <a:schemeClr val="dk1"/>
              </a:solidFill>
              <a:effectLst/>
              <a:latin typeface="+mn-lt"/>
              <a:ea typeface="+mn-ea"/>
              <a:cs typeface="+mn-cs"/>
            </a:rPr>
            <a:t>の増等</a:t>
          </a:r>
          <a:r>
            <a:rPr kumimoji="1" lang="ja-JP" altLang="ja-JP" sz="1000">
              <a:solidFill>
                <a:schemeClr val="dk1"/>
              </a:solidFill>
              <a:effectLst/>
              <a:latin typeface="+mn-lt"/>
              <a:ea typeface="+mn-ea"/>
              <a:cs typeface="+mn-cs"/>
            </a:rPr>
            <a:t>により、</a:t>
          </a:r>
          <a:r>
            <a:rPr kumimoji="1" lang="en-US" altLang="ja-JP" sz="1000">
              <a:solidFill>
                <a:schemeClr val="dk1"/>
              </a:solidFill>
              <a:effectLst/>
              <a:latin typeface="+mn-lt"/>
              <a:ea typeface="+mn-ea"/>
              <a:cs typeface="+mn-cs"/>
            </a:rPr>
            <a:t>503,514</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となった。分母</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の影響が</a:t>
          </a:r>
          <a:r>
            <a:rPr kumimoji="1" lang="ja-JP" altLang="ja-JP" sz="1000">
              <a:solidFill>
                <a:schemeClr val="dk1"/>
              </a:solidFill>
              <a:effectLst/>
              <a:latin typeface="+mn-lt"/>
              <a:ea typeface="+mn-ea"/>
              <a:cs typeface="+mn-cs"/>
            </a:rPr>
            <a:t>分子</a:t>
          </a:r>
          <a:r>
            <a:rPr kumimoji="1" lang="ja-JP" altLang="en-US" sz="1000">
              <a:solidFill>
                <a:schemeClr val="dk1"/>
              </a:solidFill>
              <a:effectLst/>
              <a:latin typeface="+mn-lt"/>
              <a:ea typeface="+mn-ea"/>
              <a:cs typeface="+mn-cs"/>
            </a:rPr>
            <a:t>の増加の影響を上回った</a:t>
          </a:r>
          <a:r>
            <a:rPr kumimoji="1" lang="ja-JP" altLang="ja-JP" sz="1000">
              <a:solidFill>
                <a:schemeClr val="dk1"/>
              </a:solidFill>
              <a:effectLst/>
              <a:latin typeface="+mn-lt"/>
              <a:ea typeface="+mn-ea"/>
              <a:cs typeface="+mn-cs"/>
            </a:rPr>
            <a:t>ことから経常収支比率は前年度比で</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ポイントの減となった。</a:t>
          </a:r>
          <a:endParaRPr lang="ja-JP" altLang="ja-JP" sz="1000">
            <a:effectLst/>
          </a:endParaRPr>
        </a:p>
        <a:p>
          <a:r>
            <a:rPr kumimoji="1" lang="ja-JP" altLang="ja-JP" sz="1000">
              <a:solidFill>
                <a:schemeClr val="dk1"/>
              </a:solidFill>
              <a:effectLst/>
              <a:latin typeface="+mn-lt"/>
              <a:ea typeface="+mn-ea"/>
              <a:cs typeface="+mn-cs"/>
            </a:rPr>
            <a:t>　東大和市第６次行政改革大綱の取組みに基づき、経常収支比率を</a:t>
          </a:r>
          <a:r>
            <a:rPr kumimoji="1" lang="en-US" altLang="ja-JP" sz="1000">
              <a:solidFill>
                <a:schemeClr val="dk1"/>
              </a:solidFill>
              <a:effectLst/>
              <a:latin typeface="+mn-lt"/>
              <a:ea typeface="+mn-ea"/>
              <a:cs typeface="+mn-cs"/>
            </a:rPr>
            <a:t>90.0</a:t>
          </a:r>
          <a:r>
            <a:rPr kumimoji="1" lang="ja-JP" altLang="ja-JP" sz="1000">
              <a:solidFill>
                <a:schemeClr val="dk1"/>
              </a:solidFill>
              <a:effectLst/>
              <a:latin typeface="+mn-lt"/>
              <a:ea typeface="+mn-ea"/>
              <a:cs typeface="+mn-cs"/>
            </a:rPr>
            <a:t>％以内に抑え、弾力的な財政運営を目指す。</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164846</xdr:rowOff>
    </xdr:to>
    <xdr:cxnSp macro="">
      <xdr:nvCxnSpPr>
        <xdr:cNvPr id="130" name="直線コネクタ 129"/>
        <xdr:cNvCxnSpPr/>
      </xdr:nvCxnSpPr>
      <xdr:spPr>
        <a:xfrm flipV="1">
          <a:off x="4114800" y="1107490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66</xdr:row>
      <xdr:rowOff>39116</xdr:rowOff>
    </xdr:to>
    <xdr:cxnSp macro="">
      <xdr:nvCxnSpPr>
        <xdr:cNvPr id="133" name="直線コネクタ 132"/>
        <xdr:cNvCxnSpPr/>
      </xdr:nvCxnSpPr>
      <xdr:spPr>
        <a:xfrm flipV="1">
          <a:off x="3225800" y="111376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39116</xdr:rowOff>
    </xdr:to>
    <xdr:cxnSp macro="">
      <xdr:nvCxnSpPr>
        <xdr:cNvPr id="136" name="直線コネクタ 135"/>
        <xdr:cNvCxnSpPr/>
      </xdr:nvCxnSpPr>
      <xdr:spPr>
        <a:xfrm>
          <a:off x="2336800" y="1124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104394</xdr:rowOff>
    </xdr:to>
    <xdr:cxnSp macro="">
      <xdr:nvCxnSpPr>
        <xdr:cNvPr id="139" name="直線コネクタ 138"/>
        <xdr:cNvCxnSpPr/>
      </xdr:nvCxnSpPr>
      <xdr:spPr>
        <a:xfrm>
          <a:off x="1447800" y="112245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0"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1" name="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52" name="テキスト ボックス 151"/>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3" name="楕円 152"/>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4" name="テキスト ボックス 153"/>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5" name="楕円 154"/>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6" name="テキスト ボックス 155"/>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7" name="楕円 156"/>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141241</xdr:rowOff>
    </xdr:from>
    <xdr:ext cx="762000" cy="259045"/>
    <xdr:sp macro="" textlink="">
      <xdr:nvSpPr>
        <xdr:cNvPr id="158" name="テキスト ボックス 157"/>
        <xdr:cNvSpPr txBox="1"/>
      </xdr:nvSpPr>
      <xdr:spPr>
        <a:xfrm>
          <a:off x="1066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人口一人当たりの人件費・物件費等決算額は、</a:t>
          </a:r>
          <a:r>
            <a:rPr kumimoji="1" lang="en-US" altLang="ja-JP" sz="1000" b="0" i="0" u="none" strike="noStrike" kern="0" cap="none" spc="0" normalizeH="0" baseline="0" noProof="0">
              <a:ln>
                <a:noFill/>
              </a:ln>
              <a:solidFill>
                <a:prstClr val="black"/>
              </a:solidFill>
              <a:effectLst/>
              <a:uLnTx/>
              <a:uFillTx/>
              <a:latin typeface="+mn-lt"/>
              <a:ea typeface="+mn-ea"/>
              <a:cs typeface="+mn-cs"/>
            </a:rPr>
            <a:t>119,100</a:t>
          </a:r>
          <a:r>
            <a:rPr kumimoji="1" lang="ja-JP" altLang="ja-JP" sz="1000" b="0" i="0" u="none" strike="noStrike" kern="0" cap="none" spc="0" normalizeH="0" baseline="0" noProof="0">
              <a:ln>
                <a:noFill/>
              </a:ln>
              <a:solidFill>
                <a:prstClr val="black"/>
              </a:solidFill>
              <a:effectLst/>
              <a:uLnTx/>
              <a:uFillTx/>
              <a:latin typeface="+mn-lt"/>
              <a:ea typeface="+mn-ea"/>
              <a:cs typeface="+mn-cs"/>
            </a:rPr>
            <a:t>円で類似団体平均を</a:t>
          </a:r>
          <a:r>
            <a:rPr kumimoji="1" lang="en-US" altLang="ja-JP" sz="1000" b="0" i="0" u="none" strike="noStrike" kern="0" cap="none" spc="0" normalizeH="0" baseline="0" noProof="0">
              <a:ln>
                <a:noFill/>
              </a:ln>
              <a:solidFill>
                <a:prstClr val="black"/>
              </a:solidFill>
              <a:effectLst/>
              <a:uLnTx/>
              <a:uFillTx/>
              <a:latin typeface="+mn-lt"/>
              <a:ea typeface="+mn-ea"/>
              <a:cs typeface="+mn-cs"/>
            </a:rPr>
            <a:t>13,545</a:t>
          </a:r>
          <a:r>
            <a:rPr kumimoji="1" lang="ja-JP" altLang="ja-JP" sz="1000" b="0" i="0" u="none" strike="noStrike" kern="0" cap="none" spc="0" normalizeH="0" baseline="0" noProof="0">
              <a:ln>
                <a:noFill/>
              </a:ln>
              <a:solidFill>
                <a:prstClr val="black"/>
              </a:solidFill>
              <a:effectLst/>
              <a:uLnTx/>
              <a:uFillTx/>
              <a:latin typeface="+mn-lt"/>
              <a:ea typeface="+mn-ea"/>
              <a:cs typeface="+mn-cs"/>
            </a:rPr>
            <a:t>円下回っている。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前年度比では、人件費は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9,966</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0.2</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となり、物件費は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183,304</a:t>
          </a:r>
          <a:r>
            <a:rPr kumimoji="1" lang="ja-JP" altLang="en-US"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3.2</a:t>
          </a:r>
          <a:r>
            <a:rPr kumimoji="1" lang="ja-JP" altLang="en-US" sz="1000" b="0" i="0" u="none" strike="noStrike" kern="0" cap="none" spc="0" normalizeH="0" baseline="0" noProof="0">
              <a:ln>
                <a:noFill/>
              </a:ln>
              <a:solidFill>
                <a:prstClr val="black"/>
              </a:solidFill>
              <a:effectLst/>
              <a:uLnTx/>
              <a:uFillTx/>
              <a:latin typeface="+mn-lt"/>
              <a:ea typeface="+mn-ea"/>
              <a:cs typeface="+mn-cs"/>
            </a:rPr>
            <a:t>％）の減となった。</a:t>
          </a:r>
          <a:r>
            <a:rPr kumimoji="1" lang="en-US" altLang="ja-JP" sz="1000" b="0" i="0" u="none" strike="noStrike" kern="0" cap="none" spc="0" normalizeH="0" baseline="0" noProof="0">
              <a:ln>
                <a:noFill/>
              </a:ln>
              <a:solidFill>
                <a:prstClr val="black"/>
              </a:solidFill>
              <a:effectLst/>
              <a:uLnTx/>
              <a:uFillTx/>
              <a:latin typeface="+mn-lt"/>
              <a:ea typeface="+mn-ea"/>
              <a:cs typeface="+mn-cs"/>
            </a:rPr>
            <a:t/>
          </a:r>
          <a:br>
            <a:rPr kumimoji="1" lang="en-US" altLang="ja-JP" sz="1000" b="0" i="0" u="none" strike="noStrike" kern="0" cap="none" spc="0" normalizeH="0" baseline="0" noProof="0">
              <a:ln>
                <a:noFill/>
              </a:ln>
              <a:solidFill>
                <a:prstClr val="black"/>
              </a:solidFill>
              <a:effectLst/>
              <a:uLnTx/>
              <a:uFillTx/>
              <a:latin typeface="+mn-lt"/>
              <a:ea typeface="+mn-ea"/>
              <a:cs typeface="+mn-cs"/>
            </a:rPr>
          </a:br>
          <a:r>
            <a:rPr kumimoji="1" lang="ja-JP" altLang="en-US" sz="1000" b="0" i="0" u="none" strike="noStrike" kern="0" cap="none" spc="0" normalizeH="0" baseline="0" noProof="0">
              <a:ln>
                <a:noFill/>
              </a:ln>
              <a:solidFill>
                <a:prstClr val="black"/>
              </a:solidFill>
              <a:effectLst/>
              <a:uLnTx/>
              <a:uFillTx/>
              <a:latin typeface="+mn-lt"/>
              <a:ea typeface="+mn-ea"/>
              <a:cs typeface="+mn-cs"/>
            </a:rPr>
            <a:t>　人件費は、国勢調査調査員報酬の減等により</a:t>
          </a:r>
          <a:r>
            <a:rPr kumimoji="0" lang="ja-JP" altLang="en-US" sz="1000" b="0" i="0" u="none" strike="noStrike" kern="0" cap="none" spc="0" normalizeH="0" baseline="0" noProof="0">
              <a:ln>
                <a:noFill/>
              </a:ln>
              <a:solidFill>
                <a:prstClr val="black"/>
              </a:solidFill>
              <a:effectLst/>
              <a:uLnTx/>
              <a:uFillTx/>
              <a:latin typeface="+mn-lt"/>
              <a:ea typeface="+mn-ea"/>
              <a:cs typeface="+mn-cs"/>
            </a:rPr>
            <a:t>減となった。物件費は、新型コロナウイルスワクチン接種に係る経費や</a:t>
          </a:r>
          <a:r>
            <a:rPr kumimoji="1" lang="ja-JP" altLang="en-US" sz="1000" b="0" i="0" u="none" strike="noStrike" kern="0" cap="none" spc="0" normalizeH="0" baseline="0" noProof="0">
              <a:ln>
                <a:noFill/>
              </a:ln>
              <a:solidFill>
                <a:prstClr val="black"/>
              </a:solidFill>
              <a:effectLst/>
              <a:uLnTx/>
              <a:uFillTx/>
              <a:latin typeface="+mn-lt"/>
              <a:ea typeface="+mn-ea"/>
              <a:cs typeface="+mn-cs"/>
            </a:rPr>
            <a:t>電子決済を活用した消費活性化事業委託料等が増となったが、</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前年度整備した</a:t>
          </a:r>
          <a:r>
            <a:rPr kumimoji="1" lang="en-US" altLang="ja-JP" sz="1000" b="0" i="0" u="none" strike="noStrike" kern="0" cap="none" spc="0" normalizeH="0" baseline="0" noProof="0">
              <a:ln>
                <a:noFill/>
              </a:ln>
              <a:solidFill>
                <a:prstClr val="black"/>
              </a:solidFill>
              <a:effectLst/>
              <a:uLnTx/>
              <a:uFillTx/>
              <a:latin typeface="+mn-lt"/>
              <a:ea typeface="+mn-ea"/>
              <a:cs typeface="+mn-cs"/>
            </a:rPr>
            <a:t>GIGA</a:t>
          </a:r>
          <a:r>
            <a:rPr kumimoji="1" lang="ja-JP" altLang="en-US" sz="1000" b="0" i="0" u="none" strike="noStrike" kern="0" cap="none" spc="0" normalizeH="0" baseline="0" noProof="0">
              <a:ln>
                <a:noFill/>
              </a:ln>
              <a:solidFill>
                <a:prstClr val="black"/>
              </a:solidFill>
              <a:effectLst/>
              <a:uLnTx/>
              <a:uFillTx/>
              <a:latin typeface="+mn-lt"/>
              <a:ea typeface="+mn-ea"/>
              <a:cs typeface="+mn-cs"/>
            </a:rPr>
            <a:t>スクールのための電算機器等購入費等が減となったため減となった。</a:t>
          </a:r>
          <a:r>
            <a:rPr kumimoji="1" lang="en-US" altLang="ja-JP" sz="1000" b="0" i="0" u="none" strike="noStrike" kern="0" cap="none" spc="0" normalizeH="0" baseline="0" noProof="0">
              <a:ln>
                <a:noFill/>
              </a:ln>
              <a:solidFill>
                <a:prstClr val="black"/>
              </a:solidFill>
              <a:effectLst/>
              <a:uLnTx/>
              <a:uFillTx/>
              <a:latin typeface="+mn-lt"/>
              <a:ea typeface="+mn-ea"/>
              <a:cs typeface="+mn-cs"/>
            </a:rPr>
            <a:t/>
          </a:r>
          <a:br>
            <a:rPr kumimoji="1" lang="en-US" altLang="ja-JP" sz="1000" b="0" i="0" u="none" strike="noStrike" kern="0" cap="none" spc="0" normalizeH="0" baseline="0" noProof="0">
              <a:ln>
                <a:noFill/>
              </a:ln>
              <a:solidFill>
                <a:prstClr val="black"/>
              </a:solidFill>
              <a:effectLst/>
              <a:uLnTx/>
              <a:uFillTx/>
              <a:latin typeface="+mn-lt"/>
              <a:ea typeface="+mn-ea"/>
              <a:cs typeface="+mn-cs"/>
            </a:rPr>
          </a:br>
          <a:r>
            <a:rPr kumimoji="1" lang="ja-JP" altLang="en-US" sz="1000" b="0" i="0" u="none" strike="noStrike" kern="0" cap="none" spc="0" normalizeH="0" baseline="0" noProof="0">
              <a:ln>
                <a:noFill/>
              </a:ln>
              <a:solidFill>
                <a:prstClr val="black"/>
              </a:solidFill>
              <a:effectLst/>
              <a:uLnTx/>
              <a:uFillTx/>
              <a:latin typeface="+mn-lt"/>
              <a:ea typeface="+mn-ea"/>
              <a:cs typeface="+mn-cs"/>
            </a:rPr>
            <a:t>　このことにより、一人</a:t>
          </a:r>
          <a:r>
            <a:rPr kumimoji="1" lang="ja-JP" altLang="ja-JP" sz="1000" b="0" i="0" u="none" strike="noStrike" kern="0" cap="none" spc="0" normalizeH="0" baseline="0" noProof="0">
              <a:ln>
                <a:noFill/>
              </a:ln>
              <a:solidFill>
                <a:prstClr val="black"/>
              </a:solidFill>
              <a:effectLst/>
              <a:uLnTx/>
              <a:uFillTx/>
              <a:latin typeface="+mn-lt"/>
              <a:ea typeface="+mn-ea"/>
              <a:cs typeface="+mn-cs"/>
            </a:rPr>
            <a:t>当たりの決算額が</a:t>
          </a:r>
          <a:r>
            <a:rPr kumimoji="1" lang="en-US" altLang="ja-JP" sz="1000" b="0" i="0" u="none" strike="noStrike" kern="0" cap="none" spc="0" normalizeH="0" baseline="0" noProof="0">
              <a:ln>
                <a:noFill/>
              </a:ln>
              <a:solidFill>
                <a:prstClr val="black"/>
              </a:solidFill>
              <a:effectLst/>
              <a:uLnTx/>
              <a:uFillTx/>
              <a:latin typeface="+mn-lt"/>
              <a:ea typeface="+mn-ea"/>
              <a:cs typeface="+mn-cs"/>
            </a:rPr>
            <a:t>2,118</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減少</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18687</xdr:rowOff>
    </xdr:from>
    <xdr:to>
      <xdr:col>23</xdr:col>
      <xdr:colOff>133350</xdr:colOff>
      <xdr:row>82</xdr:row>
      <xdr:rowOff>43024</xdr:rowOff>
    </xdr:to>
    <xdr:cxnSp macro="">
      <xdr:nvCxnSpPr>
        <xdr:cNvPr id="195" name="直線コネクタ 194"/>
        <xdr:cNvCxnSpPr/>
      </xdr:nvCxnSpPr>
      <xdr:spPr>
        <a:xfrm flipV="1">
          <a:off x="4114800" y="14077587"/>
          <a:ext cx="8382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31304</xdr:rowOff>
    </xdr:from>
    <xdr:to>
      <xdr:col>19</xdr:col>
      <xdr:colOff>133350</xdr:colOff>
      <xdr:row>82</xdr:row>
      <xdr:rowOff>43024</xdr:rowOff>
    </xdr:to>
    <xdr:cxnSp macro="">
      <xdr:nvCxnSpPr>
        <xdr:cNvPr id="198" name="直線コネクタ 197"/>
        <xdr:cNvCxnSpPr/>
      </xdr:nvCxnSpPr>
      <xdr:spPr>
        <a:xfrm>
          <a:off x="3225800" y="13918754"/>
          <a:ext cx="889000" cy="18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148726</xdr:rowOff>
    </xdr:from>
    <xdr:to>
      <xdr:col>15</xdr:col>
      <xdr:colOff>82550</xdr:colOff>
      <xdr:row>81</xdr:row>
      <xdr:rowOff>31304</xdr:rowOff>
    </xdr:to>
    <xdr:cxnSp macro="">
      <xdr:nvCxnSpPr>
        <xdr:cNvPr id="201" name="直線コネクタ 200"/>
        <xdr:cNvCxnSpPr/>
      </xdr:nvCxnSpPr>
      <xdr:spPr>
        <a:xfrm>
          <a:off x="2336800" y="13864726"/>
          <a:ext cx="889000" cy="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144118</xdr:rowOff>
    </xdr:from>
    <xdr:to>
      <xdr:col>11</xdr:col>
      <xdr:colOff>31750</xdr:colOff>
      <xdr:row>80</xdr:row>
      <xdr:rowOff>148726</xdr:rowOff>
    </xdr:to>
    <xdr:cxnSp macro="">
      <xdr:nvCxnSpPr>
        <xdr:cNvPr id="204" name="直線コネクタ 203"/>
        <xdr:cNvCxnSpPr/>
      </xdr:nvCxnSpPr>
      <xdr:spPr>
        <a:xfrm>
          <a:off x="1447800" y="13860118"/>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139337</xdr:rowOff>
    </xdr:from>
    <xdr:to>
      <xdr:col>23</xdr:col>
      <xdr:colOff>184150</xdr:colOff>
      <xdr:row>82</xdr:row>
      <xdr:rowOff>69487</xdr:rowOff>
    </xdr:to>
    <xdr:sp macro="" textlink="">
      <xdr:nvSpPr>
        <xdr:cNvPr id="214" name="楕円 213"/>
        <xdr:cNvSpPr/>
      </xdr:nvSpPr>
      <xdr:spPr>
        <a:xfrm>
          <a:off x="4902200" y="140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155864</xdr:rowOff>
    </xdr:from>
    <xdr:ext cx="762000" cy="259045"/>
    <xdr:sp macro="" textlink="">
      <xdr:nvSpPr>
        <xdr:cNvPr id="215" name="人件費・物件費等の状況該当値テキスト"/>
        <xdr:cNvSpPr txBox="1"/>
      </xdr:nvSpPr>
      <xdr:spPr>
        <a:xfrm>
          <a:off x="5041900" y="1387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163674</xdr:rowOff>
    </xdr:from>
    <xdr:to>
      <xdr:col>19</xdr:col>
      <xdr:colOff>184150</xdr:colOff>
      <xdr:row>82</xdr:row>
      <xdr:rowOff>93824</xdr:rowOff>
    </xdr:to>
    <xdr:sp macro="" textlink="">
      <xdr:nvSpPr>
        <xdr:cNvPr id="216" name="楕円 215"/>
        <xdr:cNvSpPr/>
      </xdr:nvSpPr>
      <xdr:spPr>
        <a:xfrm>
          <a:off x="4064000" y="140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104001</xdr:rowOff>
    </xdr:from>
    <xdr:ext cx="736600" cy="259045"/>
    <xdr:sp macro="" textlink="">
      <xdr:nvSpPr>
        <xdr:cNvPr id="217" name="テキスト ボックス 216"/>
        <xdr:cNvSpPr txBox="1"/>
      </xdr:nvSpPr>
      <xdr:spPr>
        <a:xfrm>
          <a:off x="3733800" y="13820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151954</xdr:rowOff>
    </xdr:from>
    <xdr:to>
      <xdr:col>15</xdr:col>
      <xdr:colOff>133350</xdr:colOff>
      <xdr:row>81</xdr:row>
      <xdr:rowOff>82104</xdr:rowOff>
    </xdr:to>
    <xdr:sp macro="" textlink="">
      <xdr:nvSpPr>
        <xdr:cNvPr id="218" name="楕円 217"/>
        <xdr:cNvSpPr/>
      </xdr:nvSpPr>
      <xdr:spPr>
        <a:xfrm>
          <a:off x="3175000" y="138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92281</xdr:rowOff>
    </xdr:from>
    <xdr:ext cx="762000" cy="259045"/>
    <xdr:sp macro="" textlink="">
      <xdr:nvSpPr>
        <xdr:cNvPr id="219" name="テキスト ボックス 218"/>
        <xdr:cNvSpPr txBox="1"/>
      </xdr:nvSpPr>
      <xdr:spPr>
        <a:xfrm>
          <a:off x="2844800" y="1363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97926</xdr:rowOff>
    </xdr:from>
    <xdr:to>
      <xdr:col>11</xdr:col>
      <xdr:colOff>82550</xdr:colOff>
      <xdr:row>81</xdr:row>
      <xdr:rowOff>28076</xdr:rowOff>
    </xdr:to>
    <xdr:sp macro="" textlink="">
      <xdr:nvSpPr>
        <xdr:cNvPr id="220" name="楕円 219"/>
        <xdr:cNvSpPr/>
      </xdr:nvSpPr>
      <xdr:spPr>
        <a:xfrm>
          <a:off x="2286000" y="138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38253</xdr:rowOff>
    </xdr:from>
    <xdr:ext cx="762000" cy="259045"/>
    <xdr:sp macro="" textlink="">
      <xdr:nvSpPr>
        <xdr:cNvPr id="221" name="テキスト ボックス 220"/>
        <xdr:cNvSpPr txBox="1"/>
      </xdr:nvSpPr>
      <xdr:spPr>
        <a:xfrm>
          <a:off x="1955800" y="1358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93318</xdr:rowOff>
    </xdr:from>
    <xdr:to>
      <xdr:col>7</xdr:col>
      <xdr:colOff>31750</xdr:colOff>
      <xdr:row>81</xdr:row>
      <xdr:rowOff>23468</xdr:rowOff>
    </xdr:to>
    <xdr:sp macro="" textlink="">
      <xdr:nvSpPr>
        <xdr:cNvPr id="222" name="楕円 221"/>
        <xdr:cNvSpPr/>
      </xdr:nvSpPr>
      <xdr:spPr>
        <a:xfrm>
          <a:off x="1397000" y="138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33645</xdr:rowOff>
    </xdr:from>
    <xdr:ext cx="762000" cy="259045"/>
    <xdr:sp macro="" textlink="">
      <xdr:nvSpPr>
        <xdr:cNvPr id="223" name="テキスト ボックス 222"/>
        <xdr:cNvSpPr txBox="1"/>
      </xdr:nvSpPr>
      <xdr:spPr>
        <a:xfrm>
          <a:off x="1066800" y="1357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ラスパイレス指数は、職員構成の変動によ</a:t>
          </a:r>
          <a:r>
            <a:rPr kumimoji="1" lang="ja-JP" altLang="en-US" sz="1000" b="0" i="0" u="none" strike="noStrike" kern="0" cap="none" spc="0" normalizeH="0" baseline="0" noProof="0">
              <a:ln>
                <a:noFill/>
              </a:ln>
              <a:solidFill>
                <a:prstClr val="black"/>
              </a:solidFill>
              <a:effectLst/>
              <a:uLnTx/>
              <a:uFillTx/>
              <a:latin typeface="+mn-lt"/>
              <a:ea typeface="+mn-ea"/>
              <a:cs typeface="+mn-cs"/>
            </a:rPr>
            <a:t>り令和元</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年度と比較し</a:t>
          </a:r>
          <a:r>
            <a:rPr kumimoji="1" lang="en-US" altLang="ja-JP" sz="1000" b="0" i="0" u="none" strike="noStrike" kern="0" cap="none" spc="0" normalizeH="0" baseline="0" noProof="0">
              <a:ln>
                <a:noFill/>
              </a:ln>
              <a:solidFill>
                <a:prstClr val="black"/>
              </a:solidFill>
              <a:effectLst/>
              <a:uLnTx/>
              <a:uFillTx/>
              <a:latin typeface="+mn-lt"/>
              <a:ea typeface="+mn-ea"/>
              <a:cs typeface="+mn-cs"/>
            </a:rPr>
            <a:t>0.9</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ポイント減少し、</a:t>
          </a:r>
          <a:r>
            <a:rPr kumimoji="1" lang="en-US" altLang="ja-JP" sz="1000" b="0" i="0" u="none" strike="noStrike" kern="0" cap="none" spc="0" normalizeH="0" baseline="0" noProof="0">
              <a:ln>
                <a:noFill/>
              </a:ln>
              <a:solidFill>
                <a:prstClr val="black"/>
              </a:solidFill>
              <a:effectLst/>
              <a:uLnTx/>
              <a:uFillTx/>
              <a:latin typeface="+mn-lt"/>
              <a:ea typeface="+mn-ea"/>
              <a:cs typeface="+mn-cs"/>
            </a:rPr>
            <a:t>99.9</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今年度も、東京都人事委員会勧告に準拠した給与改定を行うなど給与の適正化に努める。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89</xdr:row>
      <xdr:rowOff>907</xdr:rowOff>
    </xdr:to>
    <xdr:cxnSp macro="">
      <xdr:nvCxnSpPr>
        <xdr:cNvPr id="262" name="直線コネクタ 261"/>
        <xdr:cNvCxnSpPr/>
      </xdr:nvCxnSpPr>
      <xdr:spPr>
        <a:xfrm flipV="1">
          <a:off x="15290800" y="151048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5" name="直線コネクタ 264"/>
        <xdr:cNvCxnSpPr/>
      </xdr:nvCxnSpPr>
      <xdr:spPr>
        <a:xfrm>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68" name="直線コネクタ 267"/>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2" name="楕円 281"/>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3" name="テキスト ボックス 282"/>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4" name="楕円 283"/>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5" name="テキスト ボックス 284"/>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6" name="楕円 285"/>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7" name="テキスト ボックス 286"/>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職員数については、東大和市第</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次行政改革大綱及び推進計画（計画期間：平成</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29</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年度）に基づき、令和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年度の目標値である</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472</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人を基準とし、適正な定員管理を行った。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人口</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1,000</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人当たり職員数については、ここ</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間は横ばいで推移しており、全国平均、東京都平均及び類似団体平均をいずれも下回っている。これは、これまで民間活力等の積極的な活用として、指定管理者の導入や業務の民間委託化等を進めるとともに、組織・事務分掌の見直しによる職員の効率的な配置を行ってき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今後についても、東大和市第</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6</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次行政改革大綱及び推進計画（計画期間：令和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8</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年度）に基づき、引き続き、業務の民間委託化や継続的な組織・事務分掌の見直しを行うとともに、</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ICT</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活用等による行政デジタル化の推進、新たな施設への指定管理者導入等の検討により、適正な定員管理に努める。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66146</xdr:rowOff>
    </xdr:from>
    <xdr:to>
      <xdr:col>81</xdr:col>
      <xdr:colOff>44450</xdr:colOff>
      <xdr:row>59</xdr:row>
      <xdr:rowOff>66146</xdr:rowOff>
    </xdr:to>
    <xdr:cxnSp macro="">
      <xdr:nvCxnSpPr>
        <xdr:cNvPr id="322" name="直線コネクタ 321"/>
        <xdr:cNvCxnSpPr/>
      </xdr:nvCxnSpPr>
      <xdr:spPr>
        <a:xfrm>
          <a:off x="16179800" y="10181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66146</xdr:rowOff>
    </xdr:from>
    <xdr:to>
      <xdr:col>77</xdr:col>
      <xdr:colOff>44450</xdr:colOff>
      <xdr:row>59</xdr:row>
      <xdr:rowOff>86254</xdr:rowOff>
    </xdr:to>
    <xdr:cxnSp macro="">
      <xdr:nvCxnSpPr>
        <xdr:cNvPr id="325" name="直線コネクタ 324"/>
        <xdr:cNvCxnSpPr/>
      </xdr:nvCxnSpPr>
      <xdr:spPr>
        <a:xfrm flipV="1">
          <a:off x="15290800" y="101816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78211</xdr:rowOff>
    </xdr:from>
    <xdr:to>
      <xdr:col>72</xdr:col>
      <xdr:colOff>203200</xdr:colOff>
      <xdr:row>59</xdr:row>
      <xdr:rowOff>86254</xdr:rowOff>
    </xdr:to>
    <xdr:cxnSp macro="">
      <xdr:nvCxnSpPr>
        <xdr:cNvPr id="328" name="直線コネクタ 327"/>
        <xdr:cNvCxnSpPr/>
      </xdr:nvCxnSpPr>
      <xdr:spPr>
        <a:xfrm>
          <a:off x="14401800" y="101937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78211</xdr:rowOff>
    </xdr:from>
    <xdr:to>
      <xdr:col>68</xdr:col>
      <xdr:colOff>152400</xdr:colOff>
      <xdr:row>59</xdr:row>
      <xdr:rowOff>84244</xdr:rowOff>
    </xdr:to>
    <xdr:cxnSp macro="">
      <xdr:nvCxnSpPr>
        <xdr:cNvPr id="331" name="直線コネクタ 330"/>
        <xdr:cNvCxnSpPr/>
      </xdr:nvCxnSpPr>
      <xdr:spPr>
        <a:xfrm flipV="1">
          <a:off x="13512800" y="1019376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15346</xdr:rowOff>
    </xdr:from>
    <xdr:to>
      <xdr:col>81</xdr:col>
      <xdr:colOff>95250</xdr:colOff>
      <xdr:row>59</xdr:row>
      <xdr:rowOff>116946</xdr:rowOff>
    </xdr:to>
    <xdr:sp macro="" textlink="">
      <xdr:nvSpPr>
        <xdr:cNvPr id="341" name="楕円 340"/>
        <xdr:cNvSpPr/>
      </xdr:nvSpPr>
      <xdr:spPr>
        <a:xfrm>
          <a:off x="169672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31873</xdr:rowOff>
    </xdr:from>
    <xdr:ext cx="762000" cy="259045"/>
    <xdr:sp macro="" textlink="">
      <xdr:nvSpPr>
        <xdr:cNvPr id="342" name="定員管理の状況該当値テキスト"/>
        <xdr:cNvSpPr txBox="1"/>
      </xdr:nvSpPr>
      <xdr:spPr>
        <a:xfrm>
          <a:off x="17106900" y="99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15346</xdr:rowOff>
    </xdr:from>
    <xdr:to>
      <xdr:col>77</xdr:col>
      <xdr:colOff>95250</xdr:colOff>
      <xdr:row>59</xdr:row>
      <xdr:rowOff>116946</xdr:rowOff>
    </xdr:to>
    <xdr:sp macro="" textlink="">
      <xdr:nvSpPr>
        <xdr:cNvPr id="343" name="楕円 342"/>
        <xdr:cNvSpPr/>
      </xdr:nvSpPr>
      <xdr:spPr>
        <a:xfrm>
          <a:off x="161290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127123</xdr:rowOff>
    </xdr:from>
    <xdr:ext cx="736600" cy="259045"/>
    <xdr:sp macro="" textlink="">
      <xdr:nvSpPr>
        <xdr:cNvPr id="344" name="テキスト ボックス 343"/>
        <xdr:cNvSpPr txBox="1"/>
      </xdr:nvSpPr>
      <xdr:spPr>
        <a:xfrm>
          <a:off x="15798800" y="989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35454</xdr:rowOff>
    </xdr:from>
    <xdr:to>
      <xdr:col>73</xdr:col>
      <xdr:colOff>44450</xdr:colOff>
      <xdr:row>59</xdr:row>
      <xdr:rowOff>137054</xdr:rowOff>
    </xdr:to>
    <xdr:sp macro="" textlink="">
      <xdr:nvSpPr>
        <xdr:cNvPr id="345" name="楕円 344"/>
        <xdr:cNvSpPr/>
      </xdr:nvSpPr>
      <xdr:spPr>
        <a:xfrm>
          <a:off x="15240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147231</xdr:rowOff>
    </xdr:from>
    <xdr:ext cx="762000" cy="259045"/>
    <xdr:sp macro="" textlink="">
      <xdr:nvSpPr>
        <xdr:cNvPr id="346" name="テキスト ボックス 345"/>
        <xdr:cNvSpPr txBox="1"/>
      </xdr:nvSpPr>
      <xdr:spPr>
        <a:xfrm>
          <a:off x="14909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27411</xdr:rowOff>
    </xdr:from>
    <xdr:to>
      <xdr:col>68</xdr:col>
      <xdr:colOff>203200</xdr:colOff>
      <xdr:row>59</xdr:row>
      <xdr:rowOff>129011</xdr:rowOff>
    </xdr:to>
    <xdr:sp macro="" textlink="">
      <xdr:nvSpPr>
        <xdr:cNvPr id="347" name="楕円 346"/>
        <xdr:cNvSpPr/>
      </xdr:nvSpPr>
      <xdr:spPr>
        <a:xfrm>
          <a:off x="143510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139188</xdr:rowOff>
    </xdr:from>
    <xdr:ext cx="762000" cy="259045"/>
    <xdr:sp macro="" textlink="">
      <xdr:nvSpPr>
        <xdr:cNvPr id="348" name="テキスト ボックス 347"/>
        <xdr:cNvSpPr txBox="1"/>
      </xdr:nvSpPr>
      <xdr:spPr>
        <a:xfrm>
          <a:off x="14020800" y="99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33444</xdr:rowOff>
    </xdr:from>
    <xdr:to>
      <xdr:col>64</xdr:col>
      <xdr:colOff>152400</xdr:colOff>
      <xdr:row>59</xdr:row>
      <xdr:rowOff>135044</xdr:rowOff>
    </xdr:to>
    <xdr:sp macro="" textlink="">
      <xdr:nvSpPr>
        <xdr:cNvPr id="349" name="楕円 348"/>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145221</xdr:rowOff>
    </xdr:from>
    <xdr:ext cx="762000" cy="259045"/>
    <xdr:sp macro="" textlink="">
      <xdr:nvSpPr>
        <xdr:cNvPr id="350" name="テキスト ボックス 349"/>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実質公債費比率は、類似団体平均を</a:t>
          </a:r>
          <a:r>
            <a:rPr kumimoji="1" lang="en-US" altLang="ja-JP" sz="800" b="0" i="0" u="none" strike="noStrike" kern="0" cap="none" spc="0" normalizeH="0" baseline="0" noProof="0">
              <a:ln>
                <a:noFill/>
              </a:ln>
              <a:solidFill>
                <a:prstClr val="black"/>
              </a:solidFill>
              <a:effectLst/>
              <a:uLnTx/>
              <a:uFillTx/>
              <a:latin typeface="+mn-lt"/>
              <a:ea typeface="+mn-ea"/>
              <a:cs typeface="+mn-cs"/>
            </a:rPr>
            <a:t>7.2</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b="0" i="0" u="none" strike="noStrike" kern="0" cap="none" spc="0" normalizeH="0" baseline="0" noProof="0">
              <a:ln>
                <a:noFill/>
              </a:ln>
              <a:solidFill>
                <a:prstClr val="black"/>
              </a:solidFill>
              <a:effectLst/>
              <a:uLnTx/>
              <a:uFillTx/>
              <a:latin typeface="+mn-lt"/>
              <a:ea typeface="+mn-ea"/>
              <a:cs typeface="+mn-cs"/>
            </a:rPr>
            <a:t>下水道事業会計に対する繰出金の減により</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　公営企業会計における都市計画事業に対する繰出等が減額となり、公営企業債の元利償還金に対する繰入金が前年度に比べ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97</a:t>
          </a:r>
          <a:r>
            <a:rPr kumimoji="1" lang="ja-JP" altLang="en-US" sz="800" b="0" i="0" u="none" strike="noStrike" kern="0" cap="none" spc="0" normalizeH="0" baseline="0" noProof="0">
              <a:ln>
                <a:noFill/>
              </a:ln>
              <a:solidFill>
                <a:prstClr val="black"/>
              </a:solidFill>
              <a:effectLst/>
              <a:uLnTx/>
              <a:uFillTx/>
              <a:latin typeface="+mn-lt"/>
              <a:ea typeface="+mn-ea"/>
              <a:cs typeface="+mn-cs"/>
            </a:rPr>
            <a:t>百万円の減となった。このことにより、控除項目である算入公債費等については、特定財源の額が減少したことに伴い前年度に比べ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135</a:t>
          </a:r>
          <a:r>
            <a:rPr kumimoji="1" lang="ja-JP" altLang="en-US" sz="800" b="0" i="0" u="none" strike="noStrike" kern="0" cap="none" spc="0" normalizeH="0" baseline="0" noProof="0">
              <a:ln>
                <a:noFill/>
              </a:ln>
              <a:solidFill>
                <a:prstClr val="black"/>
              </a:solidFill>
              <a:effectLst/>
              <a:uLnTx/>
              <a:uFillTx/>
              <a:latin typeface="+mn-lt"/>
              <a:ea typeface="+mn-ea"/>
              <a:cs typeface="+mn-cs"/>
            </a:rPr>
            <a:t>百万円の減となっている。実質公債費比率の算定上の分子である元利償還金等が減少したが、控除項目である算入公債費等の減が上回たため、</a:t>
          </a:r>
          <a:r>
            <a:rPr kumimoji="1" lang="ja-JP" altLang="ja-JP" sz="800" b="0" i="0" u="none" strike="noStrike" kern="0" cap="none" spc="0" normalizeH="0" baseline="0" noProof="0">
              <a:ln>
                <a:noFill/>
              </a:ln>
              <a:solidFill>
                <a:prstClr val="black"/>
              </a:solidFill>
              <a:effectLst/>
              <a:uLnTx/>
              <a:uFillTx/>
              <a:latin typeface="+mn-lt"/>
              <a:ea typeface="+mn-ea"/>
              <a:cs typeface="+mn-cs"/>
            </a:rPr>
            <a:t>令和</a:t>
          </a:r>
          <a:r>
            <a:rPr kumimoji="1" lang="ja-JP" altLang="en-US" sz="800" b="0" i="0" u="none" strike="noStrike" kern="0" cap="none" spc="0" normalizeH="0" baseline="0" noProof="0">
              <a:ln>
                <a:noFill/>
              </a:ln>
              <a:solidFill>
                <a:prstClr val="black"/>
              </a:solidFill>
              <a:effectLst/>
              <a:uLnTx/>
              <a:uFillTx/>
              <a:latin typeface="+mn-lt"/>
              <a:ea typeface="+mn-ea"/>
              <a:cs typeface="+mn-cs"/>
            </a:rPr>
            <a:t>３</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年度の単年度数値は△</a:t>
          </a:r>
          <a:r>
            <a:rPr kumimoji="1" lang="en-US" altLang="ja-JP" sz="800" b="0" i="0" u="none" strike="noStrike" kern="0" cap="none" spc="0" normalizeH="0" baseline="0" noProof="0">
              <a:ln>
                <a:noFill/>
              </a:ln>
              <a:solidFill>
                <a:prstClr val="black"/>
              </a:solidFill>
              <a:effectLst/>
              <a:uLnTx/>
              <a:uFillTx/>
              <a:latin typeface="+mn-lt"/>
              <a:ea typeface="+mn-ea"/>
              <a:cs typeface="+mn-cs"/>
            </a:rPr>
            <a:t>0.8</a:t>
          </a:r>
          <a:r>
            <a:rPr kumimoji="1" lang="ja-JP" altLang="ja-JP" sz="800" b="0" i="0" u="none" strike="noStrike" kern="0" cap="none" spc="0" normalizeH="0" baseline="0" noProof="0">
              <a:ln>
                <a:noFill/>
              </a:ln>
              <a:solidFill>
                <a:prstClr val="black"/>
              </a:solidFill>
              <a:effectLst/>
              <a:uLnTx/>
              <a:uFillTx/>
              <a:latin typeface="+mn-lt"/>
              <a:ea typeface="+mn-ea"/>
              <a:cs typeface="+mn-cs"/>
            </a:rPr>
            <a:t>％と前年度よりも</a:t>
          </a:r>
          <a:r>
            <a:rPr kumimoji="1" lang="en-US" altLang="ja-JP" sz="800" b="0" i="0" u="none" strike="noStrike" kern="0" cap="none" spc="0" normalizeH="0" baseline="0" noProof="0">
              <a:ln>
                <a:noFill/>
              </a:ln>
              <a:solidFill>
                <a:prstClr val="black"/>
              </a:solidFill>
              <a:effectLst/>
              <a:uLnTx/>
              <a:uFillTx/>
              <a:latin typeface="+mn-lt"/>
              <a:ea typeface="+mn-ea"/>
              <a:cs typeface="+mn-cs"/>
            </a:rPr>
            <a:t>0.5</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ポイントの増となった。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b="0" i="0" u="none" strike="noStrike" kern="0" cap="none" spc="0" normalizeH="0" baseline="0" noProof="0">
              <a:ln>
                <a:noFill/>
              </a:ln>
              <a:solidFill>
                <a:prstClr val="black"/>
              </a:solidFill>
              <a:effectLst/>
              <a:uLnTx/>
              <a:uFillTx/>
              <a:latin typeface="+mn-lt"/>
              <a:ea typeface="+mn-ea"/>
              <a:cs typeface="+mn-cs"/>
            </a:rPr>
            <a:t>３</a:t>
          </a:r>
          <a:r>
            <a:rPr kumimoji="1" lang="ja-JP" altLang="ja-JP" sz="800" b="0" i="0" u="none" strike="noStrike" kern="0" cap="none" spc="0" normalizeH="0" baseline="0" noProof="0">
              <a:ln>
                <a:noFill/>
              </a:ln>
              <a:solidFill>
                <a:prstClr val="black"/>
              </a:solidFill>
              <a:effectLst/>
              <a:uLnTx/>
              <a:uFillTx/>
              <a:latin typeface="+mn-lt"/>
              <a:ea typeface="+mn-ea"/>
              <a:cs typeface="+mn-cs"/>
            </a:rPr>
            <a:t>ヵ年平均の数値については、前年度</a:t>
          </a:r>
          <a:r>
            <a:rPr kumimoji="1" lang="ja-JP" altLang="en-US" sz="800" b="0" i="0" u="none" strike="noStrike" kern="0" cap="none" spc="0" normalizeH="0" baseline="0" noProof="0">
              <a:ln>
                <a:noFill/>
              </a:ln>
              <a:solidFill>
                <a:prstClr val="black"/>
              </a:solidFill>
              <a:effectLst/>
              <a:uLnTx/>
              <a:uFillTx/>
              <a:latin typeface="+mn-lt"/>
              <a:ea typeface="+mn-ea"/>
              <a:cs typeface="+mn-cs"/>
            </a:rPr>
            <a:t>比</a:t>
          </a:r>
          <a:r>
            <a:rPr kumimoji="1" lang="en-US" altLang="ja-JP" sz="800" b="0" i="0" u="none" strike="noStrike" kern="0" cap="none" spc="0" normalizeH="0" baseline="0" noProof="0">
              <a:ln>
                <a:noFill/>
              </a:ln>
              <a:solidFill>
                <a:prstClr val="black"/>
              </a:solidFill>
              <a:effectLst/>
              <a:uLnTx/>
              <a:uFillTx/>
              <a:latin typeface="+mn-lt"/>
              <a:ea typeface="+mn-ea"/>
              <a:cs typeface="+mn-cs"/>
            </a:rPr>
            <a:t>0.7</a:t>
          </a:r>
          <a:r>
            <a:rPr kumimoji="1" lang="ja-JP" altLang="en-US" sz="800" b="0" i="0" u="none" strike="noStrike" kern="0" cap="none" spc="0" normalizeH="0" baseline="0" noProof="0">
              <a:ln>
                <a:noFill/>
              </a:ln>
              <a:solidFill>
                <a:prstClr val="black"/>
              </a:solidFill>
              <a:effectLst/>
              <a:uLnTx/>
              <a:uFillTx/>
              <a:latin typeface="+mn-lt"/>
              <a:ea typeface="+mn-ea"/>
              <a:cs typeface="+mn-cs"/>
            </a:rPr>
            <a:t>ポイントの増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今後見込まれる公共施設の更新等を計画的に実施することにより、市債借入額と償還額のバランスを図りながら、引</a:t>
          </a:r>
          <a:r>
            <a:rPr kumimoji="1" lang="ja-JP" altLang="en-US" sz="800" b="0" i="0" u="none" strike="noStrike" kern="0" cap="none" spc="0" normalizeH="0" baseline="0" noProof="0">
              <a:ln>
                <a:noFill/>
              </a:ln>
              <a:solidFill>
                <a:prstClr val="black"/>
              </a:solidFill>
              <a:effectLst/>
              <a:uLnTx/>
              <a:uFillTx/>
              <a:latin typeface="+mn-lt"/>
              <a:ea typeface="+mn-ea"/>
              <a:cs typeface="+mn-cs"/>
            </a:rPr>
            <a:t>き</a:t>
          </a:r>
          <a:r>
            <a:rPr kumimoji="1" lang="ja-JP" altLang="ja-JP" sz="800" b="0" i="0" u="none" strike="noStrike" kern="0" cap="none" spc="0" normalizeH="0" baseline="0" noProof="0">
              <a:ln>
                <a:noFill/>
              </a:ln>
              <a:solidFill>
                <a:prstClr val="black"/>
              </a:solidFill>
              <a:effectLst/>
              <a:uLnTx/>
              <a:uFillTx/>
              <a:latin typeface="+mn-lt"/>
              <a:ea typeface="+mn-ea"/>
              <a:cs typeface="+mn-cs"/>
            </a:rPr>
            <a:t>続き低水準の維持に努める。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118533</xdr:rowOff>
    </xdr:to>
    <xdr:cxnSp macro="">
      <xdr:nvCxnSpPr>
        <xdr:cNvPr id="383" name="直線コネクタ 382"/>
        <xdr:cNvCxnSpPr/>
      </xdr:nvCxnSpPr>
      <xdr:spPr>
        <a:xfrm>
          <a:off x="16179800" y="64058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62230</xdr:rowOff>
    </xdr:to>
    <xdr:cxnSp macro="">
      <xdr:nvCxnSpPr>
        <xdr:cNvPr id="386" name="直線コネクタ 385"/>
        <xdr:cNvCxnSpPr/>
      </xdr:nvCxnSpPr>
      <xdr:spPr>
        <a:xfrm>
          <a:off x="15290800" y="636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22013</xdr:rowOff>
    </xdr:to>
    <xdr:cxnSp macro="">
      <xdr:nvCxnSpPr>
        <xdr:cNvPr id="389" name="直線コネクタ 388"/>
        <xdr:cNvCxnSpPr/>
      </xdr:nvCxnSpPr>
      <xdr:spPr>
        <a:xfrm>
          <a:off x="14401800" y="636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30057</xdr:rowOff>
    </xdr:to>
    <xdr:cxnSp macro="">
      <xdr:nvCxnSpPr>
        <xdr:cNvPr id="392" name="直線コネクタ 391"/>
        <xdr:cNvCxnSpPr/>
      </xdr:nvCxnSpPr>
      <xdr:spPr>
        <a:xfrm flipV="1">
          <a:off x="13512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2" name="楕円 401"/>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160460</xdr:rowOff>
    </xdr:from>
    <xdr:ext cx="762000" cy="259045"/>
    <xdr:sp macro="" textlink="">
      <xdr:nvSpPr>
        <xdr:cNvPr id="403" name="公債費負担の状況該当値テキスト"/>
        <xdr:cNvSpPr txBox="1"/>
      </xdr:nvSpPr>
      <xdr:spPr>
        <a:xfrm>
          <a:off x="17106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4" name="楕円 403"/>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5" name="テキスト ボックス 404"/>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6" name="楕円 405"/>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7" name="テキスト ボックス 406"/>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8" name="楕円 407"/>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9" name="テキスト ボックス 408"/>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10" name="楕円 409"/>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11" name="テキスト ボックス 410"/>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将来負担比率は、将来負担額がマイナスになり、数値は算定されなかった。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分子となる将来負担額について、控除財源となる充当可能財源等が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したこと</a:t>
          </a:r>
          <a:r>
            <a:rPr kumimoji="1" lang="ja-JP" altLang="en-US" sz="1000" b="0" i="0" u="none" strike="noStrike" kern="0" cap="none" spc="0" normalizeH="0" baseline="0" noProof="0">
              <a:ln>
                <a:noFill/>
              </a:ln>
              <a:solidFill>
                <a:prstClr val="black"/>
              </a:solidFill>
              <a:effectLst/>
              <a:uLnTx/>
              <a:uFillTx/>
              <a:latin typeface="+mn-lt"/>
              <a:ea typeface="+mn-ea"/>
              <a:cs typeface="+mn-cs"/>
            </a:rPr>
            <a:t>等</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により、実増減値は</a:t>
          </a:r>
          <a:r>
            <a:rPr kumimoji="1" lang="en-US" altLang="ja-JP" sz="1000" b="0" i="0" u="none" strike="noStrike" kern="0" cap="none" spc="0" normalizeH="0" baseline="0" noProof="0">
              <a:ln>
                <a:noFill/>
              </a:ln>
              <a:solidFill>
                <a:prstClr val="black"/>
              </a:solidFill>
              <a:effectLst/>
              <a:uLnTx/>
              <a:uFillTx/>
              <a:latin typeface="+mn-lt"/>
              <a:ea typeface="+mn-ea"/>
              <a:cs typeface="+mn-cs"/>
            </a:rPr>
            <a:t>9.4</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64" name="テキスト ボックス 463">
          <a:extLst>
            <a:ext uri="{FF2B5EF4-FFF2-40B4-BE49-F238E27FC236}">
              <a16:creationId xmlns:a16="http://schemas.microsoft.com/office/drawing/2014/main" id="{B7833EC5-7802-49C9-93AF-5F55205E114C}"/>
            </a:ext>
          </a:extLst>
        </xdr:cNvPr>
        <xdr:cNvSpPr txBox="1"/>
      </xdr:nvSpPr>
      <xdr:spPr>
        <a:xfrm>
          <a:off x="752475"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a:t>
          </a:r>
          <a:r>
            <a:rPr kumimoji="1" lang="en-US" altLang="ja-JP" sz="1100" b="0" i="0" u="none" strike="noStrike" kern="0" cap="none" spc="0" normalizeH="0" baseline="0" noProof="0">
              <a:ln>
                <a:noFill/>
              </a:ln>
              <a:solidFill>
                <a:prstClr val="black"/>
              </a:solidFill>
              <a:effectLst/>
              <a:uLnTx/>
              <a:uFillTx/>
              <a:latin typeface="+mn-lt"/>
              <a:ea typeface="+mn-ea"/>
              <a:cs typeface="+mn-cs"/>
            </a:rPr>
            <a:t>23.1</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類似団体平均との比較では</a:t>
          </a: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ポイント下回る結果となっている。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年度の人件費については、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物件費に充当していた財源を対象経費の減により、人件費に充当することとなったことに伴い、一般財源等の額が減となり、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経常収支比率が</a:t>
          </a:r>
          <a:r>
            <a:rPr kumimoji="1" lang="ja-JP" altLang="en-US" sz="1100" b="0" i="0" u="none" strike="noStrike" kern="0" cap="none" spc="0" normalizeH="0" baseline="0" noProof="0">
              <a:ln>
                <a:noFill/>
              </a:ln>
              <a:solidFill>
                <a:prstClr val="black"/>
              </a:solidFill>
              <a:effectLst/>
              <a:uLnTx/>
              <a:uFillTx/>
              <a:latin typeface="+mn-lt"/>
              <a:ea typeface="+mn-ea"/>
              <a:cs typeface="+mn-cs"/>
            </a:rPr>
            <a:t>減となった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今後も民間活力の導入等により人件費の削減に努める。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16510</xdr:rowOff>
    </xdr:to>
    <xdr:cxnSp macro="">
      <xdr:nvCxnSpPr>
        <xdr:cNvPr id="66" name="直線コネクタ 65"/>
        <xdr:cNvCxnSpPr/>
      </xdr:nvCxnSpPr>
      <xdr:spPr>
        <a:xfrm flipV="1">
          <a:off x="3987800" y="6268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16510</xdr:rowOff>
    </xdr:to>
    <xdr:cxnSp macro="">
      <xdr:nvCxnSpPr>
        <xdr:cNvPr id="69" name="直線コネクタ 68"/>
        <xdr:cNvCxnSpPr/>
      </xdr:nvCxnSpPr>
      <xdr:spPr>
        <a:xfrm>
          <a:off x="3098800" y="627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104140</xdr:rowOff>
    </xdr:to>
    <xdr:cxnSp macro="">
      <xdr:nvCxnSpPr>
        <xdr:cNvPr id="72" name="直線コネクタ 71"/>
        <xdr:cNvCxnSpPr/>
      </xdr:nvCxnSpPr>
      <xdr:spPr>
        <a:xfrm>
          <a:off x="2209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96520</xdr:rowOff>
    </xdr:to>
    <xdr:cxnSp macro="">
      <xdr:nvCxnSpPr>
        <xdr:cNvPr id="75" name="直線コネクタ 74"/>
        <xdr:cNvCxnSpPr/>
      </xdr:nvCxnSpPr>
      <xdr:spPr>
        <a:xfrm>
          <a:off x="1320800" y="626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88" name="テキスト ボックス 87"/>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物件費は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17.6</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1000" b="0" i="0" u="none" strike="noStrike" kern="0" cap="none" spc="0" normalizeH="0" baseline="0" noProof="0">
              <a:ln>
                <a:noFill/>
              </a:ln>
              <a:solidFill>
                <a:prstClr val="black"/>
              </a:solidFill>
              <a:effectLst/>
              <a:uLnTx/>
              <a:uFillTx/>
              <a:latin typeface="+mn-lt"/>
              <a:ea typeface="+mn-ea"/>
              <a:cs typeface="+mn-cs"/>
            </a:rPr>
            <a:t>0.1</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類似団体との比較では</a:t>
          </a:r>
          <a:r>
            <a:rPr kumimoji="1" lang="en-US" altLang="ja-JP" sz="1000" b="0" i="0" u="none" strike="noStrike" kern="0" cap="none" spc="0" normalizeH="0" baseline="0" noProof="0">
              <a:ln>
                <a:noFill/>
              </a:ln>
              <a:solidFill>
                <a:prstClr val="black"/>
              </a:solidFill>
              <a:effectLst/>
              <a:uLnTx/>
              <a:uFillTx/>
              <a:latin typeface="+mn-lt"/>
              <a:ea typeface="+mn-ea"/>
              <a:cs typeface="+mn-cs"/>
            </a:rPr>
            <a:t>2.4</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ポイント上回る結果になっている。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３</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年度の物件費については、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ＧＩＧＡスクール関連の維持経費や光熱水費の増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などにより、経常的経費充当一般財源が前年度に比べ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170,850</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5.6</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となったため、経常収支比率が</a:t>
          </a:r>
          <a:r>
            <a:rPr kumimoji="1" lang="ja-JP" altLang="en-US" sz="1000" b="0" i="0" u="none" strike="noStrike" kern="0" cap="none" spc="0" normalizeH="0" baseline="0" noProof="0">
              <a:ln>
                <a:noFill/>
              </a:ln>
              <a:solidFill>
                <a:prstClr val="black"/>
              </a:solidFill>
              <a:effectLst/>
              <a:uLnTx/>
              <a:uFillTx/>
              <a:latin typeface="+mn-lt"/>
              <a:ea typeface="+mn-ea"/>
              <a:cs typeface="+mn-cs"/>
            </a:rPr>
            <a:t>増となった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今後は、委託する業務の内容等を</a:t>
          </a:r>
          <a:r>
            <a:rPr kumimoji="1" lang="ja-JP" altLang="en-US" sz="1000" b="0" i="0" u="none" strike="noStrike" kern="0" cap="none" spc="0" normalizeH="0" baseline="0" noProof="0">
              <a:ln>
                <a:noFill/>
              </a:ln>
              <a:solidFill>
                <a:prstClr val="black"/>
              </a:solidFill>
              <a:effectLst/>
              <a:uLnTx/>
              <a:uFillTx/>
              <a:latin typeface="+mn-lt"/>
              <a:ea typeface="+mn-ea"/>
              <a:cs typeface="+mn-cs"/>
            </a:rPr>
            <a:t>更</a:t>
          </a:r>
          <a:r>
            <a:rPr kumimoji="1" lang="ja-JP" altLang="ja-JP" sz="1000" b="0" i="0" u="none" strike="noStrike" kern="0" cap="none" spc="0" normalizeH="0" baseline="0" noProof="0">
              <a:ln>
                <a:noFill/>
              </a:ln>
              <a:solidFill>
                <a:prstClr val="black"/>
              </a:solidFill>
              <a:effectLst/>
              <a:uLnTx/>
              <a:uFillTx/>
              <a:latin typeface="+mn-lt"/>
              <a:ea typeface="+mn-ea"/>
              <a:cs typeface="+mn-cs"/>
            </a:rPr>
            <a:t>に精査し、委託の効果を高めることで、引</a:t>
          </a:r>
          <a:r>
            <a:rPr kumimoji="1" lang="ja-JP" altLang="en-US" sz="1000" b="0" i="0" u="none" strike="noStrike" kern="0" cap="none" spc="0" normalizeH="0" baseline="0" noProof="0">
              <a:ln>
                <a:noFill/>
              </a:ln>
              <a:solidFill>
                <a:prstClr val="black"/>
              </a:solidFill>
              <a:effectLst/>
              <a:uLnTx/>
              <a:uFillTx/>
              <a:latin typeface="+mn-lt"/>
              <a:ea typeface="+mn-ea"/>
              <a:cs typeface="+mn-cs"/>
            </a:rPr>
            <a:t>き</a:t>
          </a:r>
          <a:r>
            <a:rPr kumimoji="1" lang="ja-JP" altLang="ja-JP" sz="1000" b="0" i="0" u="none" strike="noStrike" kern="0" cap="none" spc="0" normalizeH="0" baseline="0" noProof="0">
              <a:ln>
                <a:noFill/>
              </a:ln>
              <a:solidFill>
                <a:prstClr val="black"/>
              </a:solidFill>
              <a:effectLst/>
              <a:uLnTx/>
              <a:uFillTx/>
              <a:latin typeface="+mn-lt"/>
              <a:ea typeface="+mn-ea"/>
              <a:cs typeface="+mn-cs"/>
            </a:rPr>
            <a:t>続き経費の抑制に努める。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18143</xdr:rowOff>
    </xdr:to>
    <xdr:cxnSp macro="">
      <xdr:nvCxnSpPr>
        <xdr:cNvPr id="129" name="直線コネクタ 128"/>
        <xdr:cNvCxnSpPr/>
      </xdr:nvCxnSpPr>
      <xdr:spPr>
        <a:xfrm>
          <a:off x="15671800" y="3093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94343</xdr:rowOff>
    </xdr:to>
    <xdr:cxnSp macro="">
      <xdr:nvCxnSpPr>
        <xdr:cNvPr id="132" name="直線コネクタ 131"/>
        <xdr:cNvCxnSpPr/>
      </xdr:nvCxnSpPr>
      <xdr:spPr>
        <a:xfrm flipV="1">
          <a:off x="14782800" y="309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94343</xdr:rowOff>
    </xdr:to>
    <xdr:cxnSp macro="">
      <xdr:nvCxnSpPr>
        <xdr:cNvPr id="135" name="直線コネクタ 134"/>
        <xdr:cNvCxnSpPr/>
      </xdr:nvCxnSpPr>
      <xdr:spPr>
        <a:xfrm>
          <a:off x="13893800" y="3115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18</xdr:row>
      <xdr:rowOff>29029</xdr:rowOff>
    </xdr:to>
    <xdr:cxnSp macro="">
      <xdr:nvCxnSpPr>
        <xdr:cNvPr id="138" name="直線コネクタ 137"/>
        <xdr:cNvCxnSpPr/>
      </xdr:nvCxnSpPr>
      <xdr:spPr>
        <a:xfrm>
          <a:off x="13004800" y="29736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8" name="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0" name="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a:t>
          </a:r>
          <a:r>
            <a:rPr kumimoji="1" lang="en-US" altLang="ja-JP" sz="1100" b="0" i="0" u="none" strike="noStrike" kern="0" cap="none" spc="0" normalizeH="0" baseline="0" noProof="0">
              <a:ln>
                <a:noFill/>
              </a:ln>
              <a:solidFill>
                <a:prstClr val="black"/>
              </a:solidFill>
              <a:effectLst/>
              <a:uLnTx/>
              <a:uFillTx/>
              <a:latin typeface="+mn-lt"/>
              <a:ea typeface="+mn-ea"/>
              <a:cs typeface="+mn-cs"/>
            </a:rPr>
            <a:t>17.3</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0.1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類似団体平均との比較では</a:t>
          </a:r>
          <a:r>
            <a:rPr kumimoji="1" lang="en-US" altLang="ja-JP" sz="1100" b="0" i="0" u="none" strike="noStrike" kern="0" cap="none" spc="0" normalizeH="0" baseline="0" noProof="0">
              <a:ln>
                <a:noFill/>
              </a:ln>
              <a:solidFill>
                <a:prstClr val="black"/>
              </a:solidFill>
              <a:effectLst/>
              <a:uLnTx/>
              <a:uFillTx/>
              <a:latin typeface="+mn-lt"/>
              <a:ea typeface="+mn-ea"/>
              <a:cs typeface="+mn-cs"/>
            </a:rPr>
            <a:t>5.4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ポイント上回る結果となっている。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年度の扶助費については、民間保育園運営費委託料の経常経費充当一般財源</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の増や、前年度に受診控え等で減少していた乳幼児及び義務教育就学児への医療費助成の増等により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、経常収支比率が</a:t>
          </a:r>
          <a:r>
            <a:rPr kumimoji="1" lang="ja-JP" altLang="en-US" sz="1100" b="0" i="0" u="none" strike="noStrike" kern="0" cap="none" spc="0" normalizeH="0" baseline="0" noProof="0">
              <a:ln>
                <a:noFill/>
              </a:ln>
              <a:solidFill>
                <a:prstClr val="black"/>
              </a:solidFill>
              <a:effectLst/>
              <a:uLnTx/>
              <a:uFillTx/>
              <a:latin typeface="+mn-lt"/>
              <a:ea typeface="+mn-ea"/>
              <a:cs typeface="+mn-cs"/>
            </a:rPr>
            <a:t>増となった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129722</xdr:rowOff>
    </xdr:from>
    <xdr:to>
      <xdr:col>24</xdr:col>
      <xdr:colOff>25400</xdr:colOff>
      <xdr:row>59</xdr:row>
      <xdr:rowOff>140607</xdr:rowOff>
    </xdr:to>
    <xdr:cxnSp macro="">
      <xdr:nvCxnSpPr>
        <xdr:cNvPr id="192" name="直線コネクタ 191"/>
        <xdr:cNvCxnSpPr/>
      </xdr:nvCxnSpPr>
      <xdr:spPr>
        <a:xfrm>
          <a:off x="3987800" y="10245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129722</xdr:rowOff>
    </xdr:from>
    <xdr:to>
      <xdr:col>19</xdr:col>
      <xdr:colOff>187325</xdr:colOff>
      <xdr:row>60</xdr:row>
      <xdr:rowOff>110672</xdr:rowOff>
    </xdr:to>
    <xdr:cxnSp macro="">
      <xdr:nvCxnSpPr>
        <xdr:cNvPr id="195" name="直線コネクタ 194"/>
        <xdr:cNvCxnSpPr/>
      </xdr:nvCxnSpPr>
      <xdr:spPr>
        <a:xfrm flipV="1">
          <a:off x="3098800" y="10245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121557</xdr:rowOff>
    </xdr:to>
    <xdr:cxnSp macro="">
      <xdr:nvCxnSpPr>
        <xdr:cNvPr id="198" name="直線コネクタ 197"/>
        <xdr:cNvCxnSpPr/>
      </xdr:nvCxnSpPr>
      <xdr:spPr>
        <a:xfrm flipV="1">
          <a:off x="2209800" y="10397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121557</xdr:rowOff>
    </xdr:from>
    <xdr:to>
      <xdr:col>11</xdr:col>
      <xdr:colOff>9525</xdr:colOff>
      <xdr:row>61</xdr:row>
      <xdr:rowOff>58965</xdr:rowOff>
    </xdr:to>
    <xdr:cxnSp macro="">
      <xdr:nvCxnSpPr>
        <xdr:cNvPr id="201" name="直線コネクタ 200"/>
        <xdr:cNvCxnSpPr/>
      </xdr:nvCxnSpPr>
      <xdr:spPr>
        <a:xfrm flipV="1">
          <a:off x="1320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1" name="楕円 210"/>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12"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13" name="楕円 212"/>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14" name="テキスト ボックス 213"/>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70757</xdr:rowOff>
    </xdr:from>
    <xdr:to>
      <xdr:col>11</xdr:col>
      <xdr:colOff>60325</xdr:colOff>
      <xdr:row>61</xdr:row>
      <xdr:rowOff>907</xdr:rowOff>
    </xdr:to>
    <xdr:sp macro="" textlink="">
      <xdr:nvSpPr>
        <xdr:cNvPr id="217" name="楕円 216"/>
        <xdr:cNvSpPr/>
      </xdr:nvSpPr>
      <xdr:spPr>
        <a:xfrm>
          <a:off x="2159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157134</xdr:rowOff>
    </xdr:from>
    <xdr:ext cx="762000" cy="259045"/>
    <xdr:sp macro="" textlink="">
      <xdr:nvSpPr>
        <xdr:cNvPr id="218" name="テキスト ボックス 217"/>
        <xdr:cNvSpPr txBox="1"/>
      </xdr:nvSpPr>
      <xdr:spPr>
        <a:xfrm>
          <a:off x="1828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8165</xdr:rowOff>
    </xdr:from>
    <xdr:to>
      <xdr:col>6</xdr:col>
      <xdr:colOff>171450</xdr:colOff>
      <xdr:row>61</xdr:row>
      <xdr:rowOff>109765</xdr:rowOff>
    </xdr:to>
    <xdr:sp macro="" textlink="">
      <xdr:nvSpPr>
        <xdr:cNvPr id="219" name="楕円 218"/>
        <xdr:cNvSpPr/>
      </xdr:nvSpPr>
      <xdr:spPr>
        <a:xfrm>
          <a:off x="1270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94542</xdr:rowOff>
    </xdr:from>
    <xdr:ext cx="762000" cy="259045"/>
    <xdr:sp macro="" textlink="">
      <xdr:nvSpPr>
        <xdr:cNvPr id="220" name="テキスト ボックス 219"/>
        <xdr:cNvSpPr txBox="1"/>
      </xdr:nvSpPr>
      <xdr:spPr>
        <a:xfrm>
          <a:off x="939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その他に係る経常収支比率は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13.0</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1000" b="0" i="0" u="none" strike="noStrike" kern="0" cap="none" spc="0" normalizeH="0" baseline="0" noProof="0">
              <a:ln>
                <a:noFill/>
              </a:ln>
              <a:solidFill>
                <a:prstClr val="black"/>
              </a:solidFill>
              <a:effectLst/>
              <a:uLnTx/>
              <a:uFillTx/>
              <a:latin typeface="+mn-lt"/>
              <a:ea typeface="+mn-ea"/>
              <a:cs typeface="+mn-cs"/>
            </a:rPr>
            <a:t>0.2</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３</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年度の繰出金については、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高齢化等による介護保険事業特別会計繰出金の増により、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経常的経費充当一般財源が前年度に比べ、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64,154</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となったことにより経常収支比率が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今後も特別会計への繰出金については、経費の節減等により、抑制に努める。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15422</xdr:rowOff>
    </xdr:to>
    <xdr:cxnSp macro="">
      <xdr:nvCxnSpPr>
        <xdr:cNvPr id="255" name="直線コネクタ 254"/>
        <xdr:cNvCxnSpPr/>
      </xdr:nvCxnSpPr>
      <xdr:spPr>
        <a:xfrm>
          <a:off x="15671800" y="9766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58</xdr:row>
      <xdr:rowOff>170543</xdr:rowOff>
    </xdr:to>
    <xdr:cxnSp macro="">
      <xdr:nvCxnSpPr>
        <xdr:cNvPr id="258" name="直線コネクタ 257"/>
        <xdr:cNvCxnSpPr/>
      </xdr:nvCxnSpPr>
      <xdr:spPr>
        <a:xfrm flipV="1">
          <a:off x="14782800" y="97663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170543</xdr:rowOff>
    </xdr:to>
    <xdr:cxnSp macro="">
      <xdr:nvCxnSpPr>
        <xdr:cNvPr id="261" name="直線コネクタ 260"/>
        <xdr:cNvCxnSpPr/>
      </xdr:nvCxnSpPr>
      <xdr:spPr>
        <a:xfrm>
          <a:off x="13893800" y="9973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29028</xdr:rowOff>
    </xdr:to>
    <xdr:cxnSp macro="">
      <xdr:nvCxnSpPr>
        <xdr:cNvPr id="264" name="直線コネクタ 263"/>
        <xdr:cNvCxnSpPr/>
      </xdr:nvCxnSpPr>
      <xdr:spPr>
        <a:xfrm>
          <a:off x="13004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5" name="その他該当値テキスト"/>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6" name="楕円 27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7" name="テキスト ボックス 276"/>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8" name="楕円 277"/>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9" name="テキスト ボックス 278"/>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81" name="テキスト ボックス 280"/>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2" name="楕円 281"/>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83" name="テキスト ボックス 282"/>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a:t>
          </a:r>
          <a:r>
            <a:rPr kumimoji="1" lang="ja-JP" altLang="ja-JP" sz="950" b="0" i="0" u="none" strike="noStrike" kern="0" cap="none" spc="0" normalizeH="0" baseline="0" noProof="0">
              <a:ln>
                <a:noFill/>
              </a:ln>
              <a:solidFill>
                <a:prstClr val="black"/>
              </a:solidFill>
              <a:effectLst/>
              <a:uLnTx/>
              <a:uFillTx/>
              <a:latin typeface="+mn-lt"/>
              <a:ea typeface="+mn-ea"/>
              <a:cs typeface="+mn-cs"/>
            </a:rPr>
            <a:t>補助費等は</a:t>
          </a:r>
          <a:r>
            <a:rPr kumimoji="1" lang="en-US" altLang="ja-JP" sz="950" b="0" i="0" u="none" strike="noStrike" kern="0" cap="none" spc="0" normalizeH="0" baseline="0" noProof="0">
              <a:ln>
                <a:noFill/>
              </a:ln>
              <a:solidFill>
                <a:prstClr val="black"/>
              </a:solidFill>
              <a:effectLst/>
              <a:uLnTx/>
              <a:uFillTx/>
              <a:latin typeface="+mn-lt"/>
              <a:ea typeface="+mn-ea"/>
              <a:cs typeface="+mn-cs"/>
            </a:rPr>
            <a:t>10.2</a:t>
          </a:r>
          <a:r>
            <a:rPr kumimoji="1" lang="ja-JP" altLang="ja-JP" sz="95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950" b="0" i="0" u="none" strike="noStrike" kern="0" cap="none" spc="0" normalizeH="0" baseline="0" noProof="0">
              <a:ln>
                <a:noFill/>
              </a:ln>
              <a:solidFill>
                <a:prstClr val="black"/>
              </a:solidFill>
              <a:effectLst/>
              <a:uLnTx/>
              <a:uFillTx/>
              <a:latin typeface="+mn-lt"/>
              <a:ea typeface="+mn-ea"/>
              <a:cs typeface="+mn-cs"/>
            </a:rPr>
            <a:t>0.2</a:t>
          </a:r>
          <a:r>
            <a:rPr kumimoji="1" lang="ja-JP" altLang="ja-JP" sz="95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950" b="0" i="0" u="none" strike="noStrike" kern="0" cap="none" spc="0" normalizeH="0" baseline="0" noProof="0">
              <a:ln>
                <a:noFill/>
              </a:ln>
              <a:solidFill>
                <a:prstClr val="black"/>
              </a:solidFill>
              <a:effectLst/>
              <a:uLnTx/>
              <a:uFillTx/>
              <a:latin typeface="+mn-lt"/>
              <a:ea typeface="+mn-ea"/>
              <a:cs typeface="+mn-cs"/>
            </a:rPr>
            <a:t>減</a:t>
          </a:r>
          <a:r>
            <a:rPr kumimoji="1" lang="ja-JP" altLang="ja-JP" sz="95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類似団体との比較では</a:t>
          </a:r>
          <a:r>
            <a:rPr kumimoji="1" lang="en-US" altLang="ja-JP" sz="950" b="0" i="0" u="none" strike="noStrike" kern="0" cap="none" spc="0" normalizeH="0" baseline="0" noProof="0">
              <a:ln>
                <a:noFill/>
              </a:ln>
              <a:solidFill>
                <a:prstClr val="black"/>
              </a:solidFill>
              <a:effectLst/>
              <a:uLnTx/>
              <a:uFillTx/>
              <a:latin typeface="+mn-lt"/>
              <a:ea typeface="+mn-ea"/>
              <a:cs typeface="+mn-cs"/>
            </a:rPr>
            <a:t>1.9</a:t>
          </a:r>
          <a:r>
            <a:rPr kumimoji="1" lang="ja-JP" altLang="ja-JP" sz="950" b="0" i="0" u="none" strike="noStrike" kern="0" cap="none" spc="0" normalizeH="0" baseline="0" noProof="0">
              <a:ln>
                <a:noFill/>
              </a:ln>
              <a:solidFill>
                <a:prstClr val="black"/>
              </a:solidFill>
              <a:effectLst/>
              <a:uLnTx/>
              <a:uFillTx/>
              <a:latin typeface="+mn-lt"/>
              <a:ea typeface="+mn-ea"/>
              <a:cs typeface="+mn-cs"/>
            </a:rPr>
            <a:t>ポイント下回る結果になっている。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令和</a:t>
          </a:r>
          <a:r>
            <a:rPr kumimoji="1" lang="ja-JP" altLang="en-US" sz="950" b="0" i="0" u="none" strike="noStrike" kern="0" cap="none" spc="0" normalizeH="0" baseline="0" noProof="0">
              <a:ln>
                <a:noFill/>
              </a:ln>
              <a:solidFill>
                <a:prstClr val="black"/>
              </a:solidFill>
              <a:effectLst/>
              <a:uLnTx/>
              <a:uFillTx/>
              <a:latin typeface="+mn-lt"/>
              <a:ea typeface="+mn-ea"/>
              <a:cs typeface="+mn-cs"/>
            </a:rPr>
            <a:t>３</a:t>
          </a:r>
          <a:r>
            <a:rPr kumimoji="1" lang="ja-JP" altLang="ja-JP" sz="950" b="0" i="0" u="none" strike="noStrike" kern="0" cap="none" spc="0" normalizeH="0" baseline="0" noProof="0">
              <a:ln>
                <a:noFill/>
              </a:ln>
              <a:solidFill>
                <a:prstClr val="black"/>
              </a:solidFill>
              <a:effectLst/>
              <a:uLnTx/>
              <a:uFillTx/>
              <a:latin typeface="+mn-lt"/>
              <a:ea typeface="+mn-ea"/>
              <a:cs typeface="+mn-cs"/>
            </a:rPr>
            <a:t>年度の補助費等については、</a:t>
          </a:r>
          <a:r>
            <a:rPr kumimoji="1" lang="ja-JP" altLang="en-US" sz="950" b="0" i="0" u="none" strike="noStrike" kern="0" cap="none" spc="0" normalizeH="0" baseline="0" noProof="0">
              <a:ln>
                <a:noFill/>
              </a:ln>
              <a:solidFill>
                <a:prstClr val="black"/>
              </a:solidFill>
              <a:effectLst/>
              <a:uLnTx/>
              <a:uFillTx/>
              <a:latin typeface="+mn-lt"/>
              <a:ea typeface="+mn-ea"/>
              <a:cs typeface="+mn-cs"/>
            </a:rPr>
            <a:t>消火栓設置費等負担金の増等</a:t>
          </a:r>
          <a:r>
            <a:rPr kumimoji="1" lang="ja-JP" altLang="ja-JP" sz="950" b="0" i="0" u="none" strike="noStrike" kern="0" cap="none" spc="0" normalizeH="0" baseline="0" noProof="0">
              <a:ln>
                <a:noFill/>
              </a:ln>
              <a:solidFill>
                <a:prstClr val="black"/>
              </a:solidFill>
              <a:effectLst/>
              <a:uLnTx/>
              <a:uFillTx/>
              <a:latin typeface="+mn-lt"/>
              <a:ea typeface="+mn-ea"/>
              <a:cs typeface="+mn-cs"/>
            </a:rPr>
            <a:t>により、経常的経費充当一般財源が前年度に比べ</a:t>
          </a:r>
          <a:r>
            <a:rPr kumimoji="1" lang="en-US" altLang="ja-JP" sz="950" b="0" i="0" u="none" strike="noStrike" kern="0" cap="none" spc="0" normalizeH="0" baseline="0" noProof="0">
              <a:ln>
                <a:noFill/>
              </a:ln>
              <a:solidFill>
                <a:prstClr val="black"/>
              </a:solidFill>
              <a:effectLst/>
              <a:uLnTx/>
              <a:uFillTx/>
              <a:latin typeface="+mn-lt"/>
              <a:ea typeface="+mn-ea"/>
              <a:cs typeface="+mn-cs"/>
            </a:rPr>
            <a:t>51,718</a:t>
          </a:r>
          <a:r>
            <a:rPr kumimoji="1" lang="ja-JP" altLang="ja-JP" sz="950" b="0" i="0" u="none" strike="noStrike" kern="0" cap="none" spc="0" normalizeH="0" baseline="0" noProof="0">
              <a:ln>
                <a:noFill/>
              </a:ln>
              <a:solidFill>
                <a:prstClr val="black"/>
              </a:solidFill>
              <a:effectLst/>
              <a:uLnTx/>
              <a:uFillTx/>
              <a:latin typeface="+mn-lt"/>
              <a:ea typeface="+mn-ea"/>
              <a:cs typeface="+mn-cs"/>
            </a:rPr>
            <a:t>千円（</a:t>
          </a:r>
          <a:r>
            <a:rPr kumimoji="1" lang="en-US" altLang="ja-JP" sz="950" b="0" i="0" u="none" strike="noStrike" kern="0" cap="none" spc="0" normalizeH="0" baseline="0" noProof="0">
              <a:ln>
                <a:noFill/>
              </a:ln>
              <a:solidFill>
                <a:prstClr val="black"/>
              </a:solidFill>
              <a:effectLst/>
              <a:uLnTx/>
              <a:uFillTx/>
              <a:latin typeface="+mn-lt"/>
              <a:ea typeface="+mn-ea"/>
              <a:cs typeface="+mn-cs"/>
            </a:rPr>
            <a:t>2.8</a:t>
          </a:r>
          <a:r>
            <a:rPr kumimoji="1" lang="ja-JP" altLang="ja-JP" sz="950" b="0" i="0" u="none" strike="noStrike" kern="0" cap="none" spc="0" normalizeH="0" baseline="0" noProof="0">
              <a:ln>
                <a:noFill/>
              </a:ln>
              <a:solidFill>
                <a:prstClr val="black"/>
              </a:solidFill>
              <a:effectLst/>
              <a:uLnTx/>
              <a:uFillTx/>
              <a:latin typeface="+mn-lt"/>
              <a:ea typeface="+mn-ea"/>
              <a:cs typeface="+mn-cs"/>
            </a:rPr>
            <a:t>％）の</a:t>
          </a:r>
          <a:r>
            <a:rPr kumimoji="1" lang="ja-JP" altLang="en-US" sz="950" b="0" i="0" u="none" strike="noStrike" kern="0" cap="none" spc="0" normalizeH="0" baseline="0" noProof="0">
              <a:ln>
                <a:noFill/>
              </a:ln>
              <a:solidFill>
                <a:prstClr val="black"/>
              </a:solidFill>
              <a:effectLst/>
              <a:uLnTx/>
              <a:uFillTx/>
              <a:latin typeface="+mn-lt"/>
              <a:ea typeface="+mn-ea"/>
              <a:cs typeface="+mn-cs"/>
            </a:rPr>
            <a:t>増</a:t>
          </a:r>
          <a:r>
            <a:rPr kumimoji="1" lang="ja-JP" altLang="ja-JP" sz="95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50" b="0" i="0" u="none" strike="noStrike" kern="0" cap="none" spc="0" normalizeH="0" baseline="0" noProof="0">
              <a:ln>
                <a:noFill/>
              </a:ln>
              <a:solidFill>
                <a:prstClr val="black"/>
              </a:solidFill>
              <a:effectLst/>
              <a:uLnTx/>
              <a:uFillTx/>
              <a:latin typeface="+mn-lt"/>
              <a:ea typeface="+mn-ea"/>
              <a:cs typeface="+mn-cs"/>
            </a:rPr>
            <a:t>が</a:t>
          </a:r>
          <a:r>
            <a:rPr kumimoji="1" lang="ja-JP" altLang="ja-JP" sz="950" b="0" i="0" u="none" strike="noStrike" kern="0" cap="none" spc="0" normalizeH="0" baseline="0" noProof="0">
              <a:ln>
                <a:noFill/>
              </a:ln>
              <a:solidFill>
                <a:prstClr val="black"/>
              </a:solidFill>
              <a:effectLst/>
              <a:uLnTx/>
              <a:uFillTx/>
              <a:latin typeface="+mn-lt"/>
              <a:ea typeface="+mn-ea"/>
              <a:cs typeface="+mn-cs"/>
            </a:rPr>
            <a:t>、</a:t>
          </a:r>
          <a:r>
            <a:rPr kumimoji="1" lang="ja-JP" altLang="en-US" sz="950" b="0" i="0" u="none" strike="noStrike" kern="0" cap="none" spc="0" normalizeH="0" baseline="0" noProof="0">
              <a:ln>
                <a:noFill/>
              </a:ln>
              <a:solidFill>
                <a:prstClr val="black"/>
              </a:solidFill>
              <a:effectLst/>
              <a:uLnTx/>
              <a:uFillTx/>
              <a:latin typeface="+mn-lt"/>
              <a:ea typeface="+mn-ea"/>
              <a:cs typeface="+mn-cs"/>
            </a:rPr>
            <a:t>分母である経常一般財源の増が大きかったため、</a:t>
          </a:r>
          <a:r>
            <a:rPr kumimoji="1" lang="ja-JP" altLang="ja-JP" sz="950" b="0" i="0" u="none" strike="noStrike" kern="0" cap="none" spc="0" normalizeH="0" baseline="0" noProof="0">
              <a:ln>
                <a:noFill/>
              </a:ln>
              <a:solidFill>
                <a:prstClr val="black"/>
              </a:solidFill>
              <a:effectLst/>
              <a:uLnTx/>
              <a:uFillTx/>
              <a:latin typeface="+mn-lt"/>
              <a:ea typeface="+mn-ea"/>
              <a:cs typeface="+mn-cs"/>
            </a:rPr>
            <a:t>経常収支比率</a:t>
          </a:r>
          <a:r>
            <a:rPr kumimoji="1" lang="ja-JP" altLang="en-US" sz="950" b="0" i="0" u="none" strike="noStrike" kern="0" cap="none" spc="0" normalizeH="0" baseline="0" noProof="0">
              <a:ln>
                <a:noFill/>
              </a:ln>
              <a:solidFill>
                <a:prstClr val="black"/>
              </a:solidFill>
              <a:effectLst/>
              <a:uLnTx/>
              <a:uFillTx/>
              <a:latin typeface="+mn-lt"/>
              <a:ea typeface="+mn-ea"/>
              <a:cs typeface="+mn-cs"/>
            </a:rPr>
            <a:t>は減となった</a:t>
          </a:r>
          <a:r>
            <a:rPr kumimoji="1" lang="ja-JP" altLang="ja-JP" sz="950" b="0" i="0" u="none" strike="noStrike" kern="0" cap="none" spc="0" normalizeH="0" baseline="0" noProof="0">
              <a:ln>
                <a:noFill/>
              </a:ln>
              <a:solidFill>
                <a:prstClr val="black"/>
              </a:solidFill>
              <a:effectLst/>
              <a:uLnTx/>
              <a:uFillTx/>
              <a:latin typeface="+mn-lt"/>
              <a:ea typeface="+mn-ea"/>
              <a:cs typeface="+mn-cs"/>
            </a:rPr>
            <a:t>。</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今後は、社会状況等の変化を踏まえ、目的、効果及び必要性を引</a:t>
          </a:r>
          <a:r>
            <a:rPr kumimoji="1" lang="ja-JP" altLang="en-US" sz="950" b="0" i="0" u="none" strike="noStrike" kern="0" cap="none" spc="0" normalizeH="0" baseline="0" noProof="0">
              <a:ln>
                <a:noFill/>
              </a:ln>
              <a:solidFill>
                <a:prstClr val="black"/>
              </a:solidFill>
              <a:effectLst/>
              <a:uLnTx/>
              <a:uFillTx/>
              <a:latin typeface="+mn-lt"/>
              <a:ea typeface="+mn-ea"/>
              <a:cs typeface="+mn-cs"/>
            </a:rPr>
            <a:t>き</a:t>
          </a:r>
          <a:r>
            <a:rPr kumimoji="1" lang="ja-JP" altLang="ja-JP" sz="950" b="0" i="0" u="none" strike="noStrike" kern="0" cap="none" spc="0" normalizeH="0" baseline="0" noProof="0">
              <a:ln>
                <a:noFill/>
              </a:ln>
              <a:solidFill>
                <a:prstClr val="black"/>
              </a:solidFill>
              <a:effectLst/>
              <a:uLnTx/>
              <a:uFillTx/>
              <a:latin typeface="+mn-lt"/>
              <a:ea typeface="+mn-ea"/>
              <a:cs typeface="+mn-cs"/>
            </a:rPr>
            <a:t>続き検討し、適正化に努める。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30988</xdr:rowOff>
    </xdr:to>
    <xdr:cxnSp macro="">
      <xdr:nvCxnSpPr>
        <xdr:cNvPr id="313" name="直線コネクタ 312"/>
        <xdr:cNvCxnSpPr/>
      </xdr:nvCxnSpPr>
      <xdr:spPr>
        <a:xfrm flipV="1">
          <a:off x="15671800" y="6194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58420</xdr:rowOff>
    </xdr:to>
    <xdr:cxnSp macro="">
      <xdr:nvCxnSpPr>
        <xdr:cNvPr id="316" name="直線コネクタ 315"/>
        <xdr:cNvCxnSpPr/>
      </xdr:nvCxnSpPr>
      <xdr:spPr>
        <a:xfrm flipV="1">
          <a:off x="14782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58420</xdr:rowOff>
    </xdr:to>
    <xdr:cxnSp macro="">
      <xdr:nvCxnSpPr>
        <xdr:cNvPr id="319" name="直線コネクタ 318"/>
        <xdr:cNvCxnSpPr/>
      </xdr:nvCxnSpPr>
      <xdr:spPr>
        <a:xfrm>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22" name="直線コネクタ 321"/>
        <xdr:cNvCxnSpPr/>
      </xdr:nvCxnSpPr>
      <xdr:spPr>
        <a:xfrm flipV="1">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2" name="楕円 331"/>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3"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6" name="楕円 33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7" name="テキスト ボックス 33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8" name="楕円 337"/>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9" name="テキスト ボックス 33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40" name="楕円 33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41" name="テキスト ボックス 34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公債費は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9.6</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％で、前年度と比較し</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類似団体平均との比較では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4.3</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ポイント下回る結果となっている。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令和</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年度の公債費については、臨時財政対策債以外の地方債の償還が進んできているところではあるが、臨時財政対策債の元金償還額が前年度と比較し、</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81,402</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千円（</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7.8</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％）の増とな</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る等</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、経常経費充当一般財源は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34,288</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％）の増となった。</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今後予定される公共施設等の更新に関しては、将来負担を見据え、地方債発行額の抑制に努める。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24130</xdr:rowOff>
    </xdr:to>
    <xdr:cxnSp macro="">
      <xdr:nvCxnSpPr>
        <xdr:cNvPr id="374" name="直線コネクタ 373"/>
        <xdr:cNvCxnSpPr/>
      </xdr:nvCxnSpPr>
      <xdr:spPr>
        <a:xfrm flipV="1">
          <a:off x="3987800" y="12860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24130</xdr:rowOff>
    </xdr:to>
    <xdr:cxnSp macro="">
      <xdr:nvCxnSpPr>
        <xdr:cNvPr id="377" name="直線コネクタ 376"/>
        <xdr:cNvCxnSpPr/>
      </xdr:nvCxnSpPr>
      <xdr:spPr>
        <a:xfrm>
          <a:off x="3098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74</xdr:row>
      <xdr:rowOff>165100</xdr:rowOff>
    </xdr:to>
    <xdr:cxnSp macro="">
      <xdr:nvCxnSpPr>
        <xdr:cNvPr id="380" name="直線コネクタ 379"/>
        <xdr:cNvCxnSpPr/>
      </xdr:nvCxnSpPr>
      <xdr:spPr>
        <a:xfrm>
          <a:off x="2209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74</xdr:row>
      <xdr:rowOff>165100</xdr:rowOff>
    </xdr:to>
    <xdr:cxnSp macro="">
      <xdr:nvCxnSpPr>
        <xdr:cNvPr id="383" name="直線コネクタ 382"/>
        <xdr:cNvCxnSpPr/>
      </xdr:nvCxnSpPr>
      <xdr:spPr>
        <a:xfrm flipV="1">
          <a:off x="1320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3" name="楕円 392"/>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4"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5" name="楕円 394"/>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6" name="テキスト ボックス 395"/>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7" name="楕円 396"/>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8" name="テキスト ボックス 397"/>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9" name="楕円 398"/>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400" name="テキスト ボックス 399"/>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401" name="楕円 400"/>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402" name="テキスト ボックス 401"/>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公債費以外に係る経常収支比率は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81.2</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類似団体平均との比較では、扶助費が大きく類似団体平均を上回ることなどにより、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56135</xdr:rowOff>
    </xdr:to>
    <xdr:cxnSp macro="">
      <xdr:nvCxnSpPr>
        <xdr:cNvPr id="433" name="直線コネクタ 432"/>
        <xdr:cNvCxnSpPr/>
      </xdr:nvCxnSpPr>
      <xdr:spPr>
        <a:xfrm flipV="1">
          <a:off x="15671800" y="135549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80</xdr:row>
      <xdr:rowOff>108713</xdr:rowOff>
    </xdr:to>
    <xdr:cxnSp macro="">
      <xdr:nvCxnSpPr>
        <xdr:cNvPr id="436" name="直線コネクタ 435"/>
        <xdr:cNvCxnSpPr/>
      </xdr:nvCxnSpPr>
      <xdr:spPr>
        <a:xfrm flipV="1">
          <a:off x="14782800" y="13600685"/>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108713</xdr:rowOff>
    </xdr:to>
    <xdr:cxnSp macro="">
      <xdr:nvCxnSpPr>
        <xdr:cNvPr id="439" name="直線コネクタ 438"/>
        <xdr:cNvCxnSpPr/>
      </xdr:nvCxnSpPr>
      <xdr:spPr>
        <a:xfrm>
          <a:off x="13893800" y="137287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12700</xdr:rowOff>
    </xdr:to>
    <xdr:cxnSp macro="">
      <xdr:nvCxnSpPr>
        <xdr:cNvPr id="442" name="直線コネクタ 441"/>
        <xdr:cNvCxnSpPr/>
      </xdr:nvCxnSpPr>
      <xdr:spPr>
        <a:xfrm>
          <a:off x="13004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2" name="楕円 451"/>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3"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4" name="楕円 453"/>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5" name="テキスト ボックス 454"/>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57913</xdr:rowOff>
    </xdr:from>
    <xdr:to>
      <xdr:col>74</xdr:col>
      <xdr:colOff>31750</xdr:colOff>
      <xdr:row>80</xdr:row>
      <xdr:rowOff>159513</xdr:rowOff>
    </xdr:to>
    <xdr:sp macro="" textlink="">
      <xdr:nvSpPr>
        <xdr:cNvPr id="456" name="楕円 455"/>
        <xdr:cNvSpPr/>
      </xdr:nvSpPr>
      <xdr:spPr>
        <a:xfrm>
          <a:off x="14732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144290</xdr:rowOff>
    </xdr:from>
    <xdr:ext cx="762000" cy="259045"/>
    <xdr:sp macro="" textlink="">
      <xdr:nvSpPr>
        <xdr:cNvPr id="457" name="テキスト ボックス 456"/>
        <xdr:cNvSpPr txBox="1"/>
      </xdr:nvSpPr>
      <xdr:spPr>
        <a:xfrm>
          <a:off x="14401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8" name="楕円 457"/>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9" name="テキスト ボックス 458"/>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60" name="楕円 459"/>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61" name="テキスト ボックス 460"/>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19030</xdr:rowOff>
    </xdr:from>
    <xdr:to>
      <xdr:col>29</xdr:col>
      <xdr:colOff>127000</xdr:colOff>
      <xdr:row>19</xdr:row>
      <xdr:rowOff>21071</xdr:rowOff>
    </xdr:to>
    <xdr:cxnSp macro="">
      <xdr:nvCxnSpPr>
        <xdr:cNvPr id="52" name="直線コネクタ 51"/>
        <xdr:cNvCxnSpPr/>
      </xdr:nvCxnSpPr>
      <xdr:spPr bwMode="auto">
        <a:xfrm>
          <a:off x="5003800" y="3324205"/>
          <a:ext cx="6477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6049</xdr:rowOff>
    </xdr:from>
    <xdr:to>
      <xdr:col>26</xdr:col>
      <xdr:colOff>50800</xdr:colOff>
      <xdr:row>19</xdr:row>
      <xdr:rowOff>19030</xdr:rowOff>
    </xdr:to>
    <xdr:cxnSp macro="">
      <xdr:nvCxnSpPr>
        <xdr:cNvPr id="55" name="直線コネクタ 54"/>
        <xdr:cNvCxnSpPr/>
      </xdr:nvCxnSpPr>
      <xdr:spPr bwMode="auto">
        <a:xfrm>
          <a:off x="4305300" y="3311224"/>
          <a:ext cx="698500" cy="1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6049</xdr:rowOff>
    </xdr:from>
    <xdr:to>
      <xdr:col>22</xdr:col>
      <xdr:colOff>114300</xdr:colOff>
      <xdr:row>19</xdr:row>
      <xdr:rowOff>22296</xdr:rowOff>
    </xdr:to>
    <xdr:cxnSp macro="">
      <xdr:nvCxnSpPr>
        <xdr:cNvPr id="58" name="直線コネクタ 57"/>
        <xdr:cNvCxnSpPr/>
      </xdr:nvCxnSpPr>
      <xdr:spPr bwMode="auto">
        <a:xfrm flipV="1">
          <a:off x="3606800" y="3311224"/>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22296</xdr:rowOff>
    </xdr:from>
    <xdr:to>
      <xdr:col>18</xdr:col>
      <xdr:colOff>177800</xdr:colOff>
      <xdr:row>19</xdr:row>
      <xdr:rowOff>26786</xdr:rowOff>
    </xdr:to>
    <xdr:cxnSp macro="">
      <xdr:nvCxnSpPr>
        <xdr:cNvPr id="61" name="直線コネクタ 60"/>
        <xdr:cNvCxnSpPr/>
      </xdr:nvCxnSpPr>
      <xdr:spPr bwMode="auto">
        <a:xfrm flipV="1">
          <a:off x="2908300" y="3327471"/>
          <a:ext cx="698500" cy="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141721</xdr:rowOff>
    </xdr:from>
    <xdr:to>
      <xdr:col>29</xdr:col>
      <xdr:colOff>177800</xdr:colOff>
      <xdr:row>19</xdr:row>
      <xdr:rowOff>71871</xdr:rowOff>
    </xdr:to>
    <xdr:sp macro="" textlink="">
      <xdr:nvSpPr>
        <xdr:cNvPr id="71" name="楕円 70"/>
        <xdr:cNvSpPr/>
      </xdr:nvSpPr>
      <xdr:spPr bwMode="auto">
        <a:xfrm>
          <a:off x="5600700" y="3275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50298</xdr:rowOff>
    </xdr:from>
    <xdr:ext cx="762000" cy="259045"/>
    <xdr:sp macro="" textlink="">
      <xdr:nvSpPr>
        <xdr:cNvPr id="72" name="人口1人当たり決算額の推移該当値テキスト130"/>
        <xdr:cNvSpPr txBox="1"/>
      </xdr:nvSpPr>
      <xdr:spPr>
        <a:xfrm>
          <a:off x="5740400" y="318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139680</xdr:rowOff>
    </xdr:from>
    <xdr:to>
      <xdr:col>26</xdr:col>
      <xdr:colOff>101600</xdr:colOff>
      <xdr:row>19</xdr:row>
      <xdr:rowOff>69830</xdr:rowOff>
    </xdr:to>
    <xdr:sp macro="" textlink="">
      <xdr:nvSpPr>
        <xdr:cNvPr id="73" name="楕円 72"/>
        <xdr:cNvSpPr/>
      </xdr:nvSpPr>
      <xdr:spPr bwMode="auto">
        <a:xfrm>
          <a:off x="4953000" y="327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54607</xdr:rowOff>
    </xdr:from>
    <xdr:ext cx="736600" cy="259045"/>
    <xdr:sp macro="" textlink="">
      <xdr:nvSpPr>
        <xdr:cNvPr id="74" name="テキスト ボックス 73"/>
        <xdr:cNvSpPr txBox="1"/>
      </xdr:nvSpPr>
      <xdr:spPr>
        <a:xfrm>
          <a:off x="4622800" y="335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126699</xdr:rowOff>
    </xdr:from>
    <xdr:to>
      <xdr:col>22</xdr:col>
      <xdr:colOff>165100</xdr:colOff>
      <xdr:row>19</xdr:row>
      <xdr:rowOff>56849</xdr:rowOff>
    </xdr:to>
    <xdr:sp macro="" textlink="">
      <xdr:nvSpPr>
        <xdr:cNvPr id="75" name="楕円 74"/>
        <xdr:cNvSpPr/>
      </xdr:nvSpPr>
      <xdr:spPr bwMode="auto">
        <a:xfrm>
          <a:off x="4254500" y="326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41626</xdr:rowOff>
    </xdr:from>
    <xdr:ext cx="762000" cy="259045"/>
    <xdr:sp macro="" textlink="">
      <xdr:nvSpPr>
        <xdr:cNvPr id="76" name="テキスト ボックス 75"/>
        <xdr:cNvSpPr txBox="1"/>
      </xdr:nvSpPr>
      <xdr:spPr>
        <a:xfrm>
          <a:off x="3924300" y="334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142946</xdr:rowOff>
    </xdr:from>
    <xdr:to>
      <xdr:col>19</xdr:col>
      <xdr:colOff>38100</xdr:colOff>
      <xdr:row>19</xdr:row>
      <xdr:rowOff>73096</xdr:rowOff>
    </xdr:to>
    <xdr:sp macro="" textlink="">
      <xdr:nvSpPr>
        <xdr:cNvPr id="77" name="楕円 76"/>
        <xdr:cNvSpPr/>
      </xdr:nvSpPr>
      <xdr:spPr bwMode="auto">
        <a:xfrm>
          <a:off x="3556000" y="327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57873</xdr:rowOff>
    </xdr:from>
    <xdr:ext cx="762000" cy="259045"/>
    <xdr:sp macro="" textlink="">
      <xdr:nvSpPr>
        <xdr:cNvPr id="78" name="テキスト ボックス 77"/>
        <xdr:cNvSpPr txBox="1"/>
      </xdr:nvSpPr>
      <xdr:spPr>
        <a:xfrm>
          <a:off x="3225800" y="336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147436</xdr:rowOff>
    </xdr:from>
    <xdr:to>
      <xdr:col>15</xdr:col>
      <xdr:colOff>101600</xdr:colOff>
      <xdr:row>19</xdr:row>
      <xdr:rowOff>77586</xdr:rowOff>
    </xdr:to>
    <xdr:sp macro="" textlink="">
      <xdr:nvSpPr>
        <xdr:cNvPr id="79" name="楕円 78"/>
        <xdr:cNvSpPr/>
      </xdr:nvSpPr>
      <xdr:spPr bwMode="auto">
        <a:xfrm>
          <a:off x="2857500" y="328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62363</xdr:rowOff>
    </xdr:from>
    <xdr:ext cx="762000" cy="259045"/>
    <xdr:sp macro="" textlink="">
      <xdr:nvSpPr>
        <xdr:cNvPr id="80" name="テキスト ボックス 79"/>
        <xdr:cNvSpPr txBox="1"/>
      </xdr:nvSpPr>
      <xdr:spPr>
        <a:xfrm>
          <a:off x="2527300" y="33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210831</xdr:rowOff>
    </xdr:from>
    <xdr:to>
      <xdr:col>29</xdr:col>
      <xdr:colOff>127000</xdr:colOff>
      <xdr:row>37</xdr:row>
      <xdr:rowOff>235912</xdr:rowOff>
    </xdr:to>
    <xdr:cxnSp macro="">
      <xdr:nvCxnSpPr>
        <xdr:cNvPr id="115" name="直線コネクタ 114"/>
        <xdr:cNvCxnSpPr/>
      </xdr:nvCxnSpPr>
      <xdr:spPr bwMode="auto">
        <a:xfrm flipV="1">
          <a:off x="5003800" y="7335531"/>
          <a:ext cx="6477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235912</xdr:rowOff>
    </xdr:from>
    <xdr:to>
      <xdr:col>26</xdr:col>
      <xdr:colOff>50800</xdr:colOff>
      <xdr:row>37</xdr:row>
      <xdr:rowOff>305145</xdr:rowOff>
    </xdr:to>
    <xdr:cxnSp macro="">
      <xdr:nvCxnSpPr>
        <xdr:cNvPr id="118" name="直線コネクタ 117"/>
        <xdr:cNvCxnSpPr/>
      </xdr:nvCxnSpPr>
      <xdr:spPr bwMode="auto">
        <a:xfrm flipV="1">
          <a:off x="4305300" y="7360612"/>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305145</xdr:rowOff>
    </xdr:from>
    <xdr:to>
      <xdr:col>22</xdr:col>
      <xdr:colOff>114300</xdr:colOff>
      <xdr:row>37</xdr:row>
      <xdr:rowOff>329213</xdr:rowOff>
    </xdr:to>
    <xdr:cxnSp macro="">
      <xdr:nvCxnSpPr>
        <xdr:cNvPr id="121" name="直線コネクタ 120"/>
        <xdr:cNvCxnSpPr/>
      </xdr:nvCxnSpPr>
      <xdr:spPr bwMode="auto">
        <a:xfrm flipV="1">
          <a:off x="3606800" y="7429845"/>
          <a:ext cx="698500" cy="2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324968</xdr:rowOff>
    </xdr:from>
    <xdr:to>
      <xdr:col>18</xdr:col>
      <xdr:colOff>177800</xdr:colOff>
      <xdr:row>37</xdr:row>
      <xdr:rowOff>329213</xdr:rowOff>
    </xdr:to>
    <xdr:cxnSp macro="">
      <xdr:nvCxnSpPr>
        <xdr:cNvPr id="124" name="直線コネクタ 123"/>
        <xdr:cNvCxnSpPr/>
      </xdr:nvCxnSpPr>
      <xdr:spPr bwMode="auto">
        <a:xfrm>
          <a:off x="2908300" y="7449668"/>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160031</xdr:rowOff>
    </xdr:from>
    <xdr:to>
      <xdr:col>29</xdr:col>
      <xdr:colOff>177800</xdr:colOff>
      <xdr:row>37</xdr:row>
      <xdr:rowOff>261631</xdr:rowOff>
    </xdr:to>
    <xdr:sp macro="" textlink="">
      <xdr:nvSpPr>
        <xdr:cNvPr id="134" name="楕円 133"/>
        <xdr:cNvSpPr/>
      </xdr:nvSpPr>
      <xdr:spPr bwMode="auto">
        <a:xfrm>
          <a:off x="56007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132108</xdr:rowOff>
    </xdr:from>
    <xdr:ext cx="762000" cy="259045"/>
    <xdr:sp macro="" textlink="">
      <xdr:nvSpPr>
        <xdr:cNvPr id="135" name="人口1人当たり決算額の推移該当値テキスト445"/>
        <xdr:cNvSpPr txBox="1"/>
      </xdr:nvSpPr>
      <xdr:spPr>
        <a:xfrm>
          <a:off x="5740400" y="72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185112</xdr:rowOff>
    </xdr:from>
    <xdr:to>
      <xdr:col>26</xdr:col>
      <xdr:colOff>101600</xdr:colOff>
      <xdr:row>37</xdr:row>
      <xdr:rowOff>286712</xdr:rowOff>
    </xdr:to>
    <xdr:sp macro="" textlink="">
      <xdr:nvSpPr>
        <xdr:cNvPr id="136" name="楕円 135"/>
        <xdr:cNvSpPr/>
      </xdr:nvSpPr>
      <xdr:spPr bwMode="auto">
        <a:xfrm>
          <a:off x="4953000" y="730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271489</xdr:rowOff>
    </xdr:from>
    <xdr:ext cx="736600" cy="259045"/>
    <xdr:sp macro="" textlink="">
      <xdr:nvSpPr>
        <xdr:cNvPr id="137" name="テキスト ボックス 136"/>
        <xdr:cNvSpPr txBox="1"/>
      </xdr:nvSpPr>
      <xdr:spPr>
        <a:xfrm>
          <a:off x="4622800" y="739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254345</xdr:rowOff>
    </xdr:from>
    <xdr:to>
      <xdr:col>22</xdr:col>
      <xdr:colOff>165100</xdr:colOff>
      <xdr:row>38</xdr:row>
      <xdr:rowOff>13045</xdr:rowOff>
    </xdr:to>
    <xdr:sp macro="" textlink="">
      <xdr:nvSpPr>
        <xdr:cNvPr id="138" name="楕円 137"/>
        <xdr:cNvSpPr/>
      </xdr:nvSpPr>
      <xdr:spPr bwMode="auto">
        <a:xfrm>
          <a:off x="4254500" y="737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340722</xdr:rowOff>
    </xdr:from>
    <xdr:ext cx="762000" cy="259045"/>
    <xdr:sp macro="" textlink="">
      <xdr:nvSpPr>
        <xdr:cNvPr id="139" name="テキスト ボックス 138"/>
        <xdr:cNvSpPr txBox="1"/>
      </xdr:nvSpPr>
      <xdr:spPr>
        <a:xfrm>
          <a:off x="3924300" y="746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278413</xdr:rowOff>
    </xdr:from>
    <xdr:to>
      <xdr:col>19</xdr:col>
      <xdr:colOff>38100</xdr:colOff>
      <xdr:row>38</xdr:row>
      <xdr:rowOff>37113</xdr:rowOff>
    </xdr:to>
    <xdr:sp macro="" textlink="">
      <xdr:nvSpPr>
        <xdr:cNvPr id="140" name="楕円 139"/>
        <xdr:cNvSpPr/>
      </xdr:nvSpPr>
      <xdr:spPr bwMode="auto">
        <a:xfrm>
          <a:off x="3556000" y="74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21890</xdr:rowOff>
    </xdr:from>
    <xdr:ext cx="762000" cy="259045"/>
    <xdr:sp macro="" textlink="">
      <xdr:nvSpPr>
        <xdr:cNvPr id="141" name="テキスト ボックス 140"/>
        <xdr:cNvSpPr txBox="1"/>
      </xdr:nvSpPr>
      <xdr:spPr>
        <a:xfrm>
          <a:off x="3225800" y="74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274168</xdr:rowOff>
    </xdr:from>
    <xdr:to>
      <xdr:col>15</xdr:col>
      <xdr:colOff>101600</xdr:colOff>
      <xdr:row>38</xdr:row>
      <xdr:rowOff>32868</xdr:rowOff>
    </xdr:to>
    <xdr:sp macro="" textlink="">
      <xdr:nvSpPr>
        <xdr:cNvPr id="142" name="楕円 141"/>
        <xdr:cNvSpPr/>
      </xdr:nvSpPr>
      <xdr:spPr bwMode="auto">
        <a:xfrm>
          <a:off x="2857500" y="739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17645</xdr:rowOff>
    </xdr:from>
    <xdr:ext cx="762000" cy="259045"/>
    <xdr:sp macro="" textlink="">
      <xdr:nvSpPr>
        <xdr:cNvPr id="143" name="テキスト ボックス 142"/>
        <xdr:cNvSpPr txBox="1"/>
      </xdr:nvSpPr>
      <xdr:spPr>
        <a:xfrm>
          <a:off x="2527300" y="74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106325</xdr:rowOff>
    </xdr:from>
    <xdr:to>
      <xdr:col>24</xdr:col>
      <xdr:colOff>63500</xdr:colOff>
      <xdr:row>37</xdr:row>
      <xdr:rowOff>108153</xdr:rowOff>
    </xdr:to>
    <xdr:cxnSp macro="">
      <xdr:nvCxnSpPr>
        <xdr:cNvPr id="61" name="直線コネクタ 60"/>
        <xdr:cNvCxnSpPr/>
      </xdr:nvCxnSpPr>
      <xdr:spPr>
        <a:xfrm>
          <a:off x="3797300" y="644997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106325</xdr:rowOff>
    </xdr:from>
    <xdr:to>
      <xdr:col>19</xdr:col>
      <xdr:colOff>177800</xdr:colOff>
      <xdr:row>38</xdr:row>
      <xdr:rowOff>10598</xdr:rowOff>
    </xdr:to>
    <xdr:cxnSp macro="">
      <xdr:nvCxnSpPr>
        <xdr:cNvPr id="64" name="直線コネクタ 63"/>
        <xdr:cNvCxnSpPr/>
      </xdr:nvCxnSpPr>
      <xdr:spPr>
        <a:xfrm flipV="1">
          <a:off x="2908300" y="6449975"/>
          <a:ext cx="889000" cy="7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10598</xdr:rowOff>
    </xdr:from>
    <xdr:to>
      <xdr:col>15</xdr:col>
      <xdr:colOff>50800</xdr:colOff>
      <xdr:row>38</xdr:row>
      <xdr:rowOff>24276</xdr:rowOff>
    </xdr:to>
    <xdr:cxnSp macro="">
      <xdr:nvCxnSpPr>
        <xdr:cNvPr id="67" name="直線コネクタ 66"/>
        <xdr:cNvCxnSpPr/>
      </xdr:nvCxnSpPr>
      <xdr:spPr>
        <a:xfrm flipV="1">
          <a:off x="2019300" y="652569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24276</xdr:rowOff>
    </xdr:from>
    <xdr:to>
      <xdr:col>10</xdr:col>
      <xdr:colOff>114300</xdr:colOff>
      <xdr:row>38</xdr:row>
      <xdr:rowOff>24505</xdr:rowOff>
    </xdr:to>
    <xdr:cxnSp macro="">
      <xdr:nvCxnSpPr>
        <xdr:cNvPr id="70" name="直線コネクタ 69"/>
        <xdr:cNvCxnSpPr/>
      </xdr:nvCxnSpPr>
      <xdr:spPr>
        <a:xfrm flipV="1">
          <a:off x="1130300" y="6539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57353</xdr:rowOff>
    </xdr:from>
    <xdr:to>
      <xdr:col>24</xdr:col>
      <xdr:colOff>114300</xdr:colOff>
      <xdr:row>37</xdr:row>
      <xdr:rowOff>158953</xdr:rowOff>
    </xdr:to>
    <xdr:sp macro="" textlink="">
      <xdr:nvSpPr>
        <xdr:cNvPr id="80" name="楕円 79"/>
        <xdr:cNvSpPr/>
      </xdr:nvSpPr>
      <xdr:spPr>
        <a:xfrm>
          <a:off x="45847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35780</xdr:rowOff>
    </xdr:from>
    <xdr:ext cx="534377" cy="259045"/>
    <xdr:sp macro="" textlink="">
      <xdr:nvSpPr>
        <xdr:cNvPr id="81" name="人件費該当値テキスト"/>
        <xdr:cNvSpPr txBox="1"/>
      </xdr:nvSpPr>
      <xdr:spPr>
        <a:xfrm>
          <a:off x="4686300" y="63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55525</xdr:rowOff>
    </xdr:from>
    <xdr:to>
      <xdr:col>20</xdr:col>
      <xdr:colOff>38100</xdr:colOff>
      <xdr:row>37</xdr:row>
      <xdr:rowOff>157125</xdr:rowOff>
    </xdr:to>
    <xdr:sp macro="" textlink="">
      <xdr:nvSpPr>
        <xdr:cNvPr id="82" name="楕円 81"/>
        <xdr:cNvSpPr/>
      </xdr:nvSpPr>
      <xdr:spPr>
        <a:xfrm>
          <a:off x="3746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148252</xdr:rowOff>
    </xdr:from>
    <xdr:ext cx="534377" cy="259045"/>
    <xdr:sp macro="" textlink="">
      <xdr:nvSpPr>
        <xdr:cNvPr id="83" name="テキスト ボックス 82"/>
        <xdr:cNvSpPr txBox="1"/>
      </xdr:nvSpPr>
      <xdr:spPr>
        <a:xfrm>
          <a:off x="3530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131248</xdr:rowOff>
    </xdr:from>
    <xdr:to>
      <xdr:col>15</xdr:col>
      <xdr:colOff>101600</xdr:colOff>
      <xdr:row>38</xdr:row>
      <xdr:rowOff>61398</xdr:rowOff>
    </xdr:to>
    <xdr:sp macro="" textlink="">
      <xdr:nvSpPr>
        <xdr:cNvPr id="84" name="楕円 83"/>
        <xdr:cNvSpPr/>
      </xdr:nvSpPr>
      <xdr:spPr>
        <a:xfrm>
          <a:off x="2857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52525</xdr:rowOff>
    </xdr:from>
    <xdr:ext cx="534377" cy="259045"/>
    <xdr:sp macro="" textlink="">
      <xdr:nvSpPr>
        <xdr:cNvPr id="85" name="テキスト ボックス 84"/>
        <xdr:cNvSpPr txBox="1"/>
      </xdr:nvSpPr>
      <xdr:spPr>
        <a:xfrm>
          <a:off x="2641111" y="65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144926</xdr:rowOff>
    </xdr:from>
    <xdr:to>
      <xdr:col>10</xdr:col>
      <xdr:colOff>165100</xdr:colOff>
      <xdr:row>38</xdr:row>
      <xdr:rowOff>75076</xdr:rowOff>
    </xdr:to>
    <xdr:sp macro="" textlink="">
      <xdr:nvSpPr>
        <xdr:cNvPr id="86" name="楕円 85"/>
        <xdr:cNvSpPr/>
      </xdr:nvSpPr>
      <xdr:spPr>
        <a:xfrm>
          <a:off x="19685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66203</xdr:rowOff>
    </xdr:from>
    <xdr:ext cx="534377" cy="259045"/>
    <xdr:sp macro="" textlink="">
      <xdr:nvSpPr>
        <xdr:cNvPr id="87" name="テキスト ボックス 86"/>
        <xdr:cNvSpPr txBox="1"/>
      </xdr:nvSpPr>
      <xdr:spPr>
        <a:xfrm>
          <a:off x="1752111" y="6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145155</xdr:rowOff>
    </xdr:from>
    <xdr:to>
      <xdr:col>6</xdr:col>
      <xdr:colOff>38100</xdr:colOff>
      <xdr:row>38</xdr:row>
      <xdr:rowOff>75305</xdr:rowOff>
    </xdr:to>
    <xdr:sp macro="" textlink="">
      <xdr:nvSpPr>
        <xdr:cNvPr id="88" name="楕円 87"/>
        <xdr:cNvSpPr/>
      </xdr:nvSpPr>
      <xdr:spPr>
        <a:xfrm>
          <a:off x="1079500" y="6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66432</xdr:rowOff>
    </xdr:from>
    <xdr:ext cx="534377" cy="259045"/>
    <xdr:sp macro="" textlink="">
      <xdr:nvSpPr>
        <xdr:cNvPr id="89" name="テキスト ボックス 88"/>
        <xdr:cNvSpPr txBox="1"/>
      </xdr:nvSpPr>
      <xdr:spPr>
        <a:xfrm>
          <a:off x="863111" y="65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80607</xdr:rowOff>
    </xdr:from>
    <xdr:to>
      <xdr:col>24</xdr:col>
      <xdr:colOff>63500</xdr:colOff>
      <xdr:row>56</xdr:row>
      <xdr:rowOff>107582</xdr:rowOff>
    </xdr:to>
    <xdr:cxnSp macro="">
      <xdr:nvCxnSpPr>
        <xdr:cNvPr id="119" name="直線コネクタ 118"/>
        <xdr:cNvCxnSpPr/>
      </xdr:nvCxnSpPr>
      <xdr:spPr>
        <a:xfrm>
          <a:off x="3797300" y="968180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80607</xdr:rowOff>
    </xdr:from>
    <xdr:to>
      <xdr:col>19</xdr:col>
      <xdr:colOff>177800</xdr:colOff>
      <xdr:row>57</xdr:row>
      <xdr:rowOff>55867</xdr:rowOff>
    </xdr:to>
    <xdr:cxnSp macro="">
      <xdr:nvCxnSpPr>
        <xdr:cNvPr id="122" name="直線コネクタ 121"/>
        <xdr:cNvCxnSpPr/>
      </xdr:nvCxnSpPr>
      <xdr:spPr>
        <a:xfrm flipV="1">
          <a:off x="2908300" y="9681807"/>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55867</xdr:rowOff>
    </xdr:from>
    <xdr:to>
      <xdr:col>15</xdr:col>
      <xdr:colOff>50800</xdr:colOff>
      <xdr:row>57</xdr:row>
      <xdr:rowOff>105969</xdr:rowOff>
    </xdr:to>
    <xdr:cxnSp macro="">
      <xdr:nvCxnSpPr>
        <xdr:cNvPr id="125" name="直線コネクタ 124"/>
        <xdr:cNvCxnSpPr/>
      </xdr:nvCxnSpPr>
      <xdr:spPr>
        <a:xfrm flipV="1">
          <a:off x="2019300" y="9828517"/>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105969</xdr:rowOff>
    </xdr:from>
    <xdr:to>
      <xdr:col>10</xdr:col>
      <xdr:colOff>114300</xdr:colOff>
      <xdr:row>57</xdr:row>
      <xdr:rowOff>114579</xdr:rowOff>
    </xdr:to>
    <xdr:cxnSp macro="">
      <xdr:nvCxnSpPr>
        <xdr:cNvPr id="128" name="直線コネクタ 127"/>
        <xdr:cNvCxnSpPr/>
      </xdr:nvCxnSpPr>
      <xdr:spPr>
        <a:xfrm flipV="1">
          <a:off x="1130300" y="9878619"/>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56782</xdr:rowOff>
    </xdr:from>
    <xdr:to>
      <xdr:col>24</xdr:col>
      <xdr:colOff>114300</xdr:colOff>
      <xdr:row>56</xdr:row>
      <xdr:rowOff>158382</xdr:rowOff>
    </xdr:to>
    <xdr:sp macro="" textlink="">
      <xdr:nvSpPr>
        <xdr:cNvPr id="138" name="楕円 137"/>
        <xdr:cNvSpPr/>
      </xdr:nvSpPr>
      <xdr:spPr>
        <a:xfrm>
          <a:off x="4584700" y="96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35209</xdr:rowOff>
    </xdr:from>
    <xdr:ext cx="534377" cy="259045"/>
    <xdr:sp macro="" textlink="">
      <xdr:nvSpPr>
        <xdr:cNvPr id="139" name="物件費該当値テキスト"/>
        <xdr:cNvSpPr txBox="1"/>
      </xdr:nvSpPr>
      <xdr:spPr>
        <a:xfrm>
          <a:off x="4686300" y="963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29807</xdr:rowOff>
    </xdr:from>
    <xdr:to>
      <xdr:col>20</xdr:col>
      <xdr:colOff>38100</xdr:colOff>
      <xdr:row>56</xdr:row>
      <xdr:rowOff>131407</xdr:rowOff>
    </xdr:to>
    <xdr:sp macro="" textlink="">
      <xdr:nvSpPr>
        <xdr:cNvPr id="140" name="楕円 139"/>
        <xdr:cNvSpPr/>
      </xdr:nvSpPr>
      <xdr:spPr>
        <a:xfrm>
          <a:off x="3746500" y="96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147934</xdr:rowOff>
    </xdr:from>
    <xdr:ext cx="534377" cy="259045"/>
    <xdr:sp macro="" textlink="">
      <xdr:nvSpPr>
        <xdr:cNvPr id="141" name="テキスト ボックス 140"/>
        <xdr:cNvSpPr txBox="1"/>
      </xdr:nvSpPr>
      <xdr:spPr>
        <a:xfrm>
          <a:off x="3530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5067</xdr:rowOff>
    </xdr:from>
    <xdr:to>
      <xdr:col>15</xdr:col>
      <xdr:colOff>101600</xdr:colOff>
      <xdr:row>57</xdr:row>
      <xdr:rowOff>106667</xdr:rowOff>
    </xdr:to>
    <xdr:sp macro="" textlink="">
      <xdr:nvSpPr>
        <xdr:cNvPr id="142" name="楕円 141"/>
        <xdr:cNvSpPr/>
      </xdr:nvSpPr>
      <xdr:spPr>
        <a:xfrm>
          <a:off x="2857500" y="97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123194</xdr:rowOff>
    </xdr:from>
    <xdr:ext cx="534377" cy="259045"/>
    <xdr:sp macro="" textlink="">
      <xdr:nvSpPr>
        <xdr:cNvPr id="143" name="テキスト ボックス 142"/>
        <xdr:cNvSpPr txBox="1"/>
      </xdr:nvSpPr>
      <xdr:spPr>
        <a:xfrm>
          <a:off x="2641111" y="95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55169</xdr:rowOff>
    </xdr:from>
    <xdr:to>
      <xdr:col>10</xdr:col>
      <xdr:colOff>165100</xdr:colOff>
      <xdr:row>57</xdr:row>
      <xdr:rowOff>156769</xdr:rowOff>
    </xdr:to>
    <xdr:sp macro="" textlink="">
      <xdr:nvSpPr>
        <xdr:cNvPr id="144" name="楕円 143"/>
        <xdr:cNvSpPr/>
      </xdr:nvSpPr>
      <xdr:spPr>
        <a:xfrm>
          <a:off x="1968500" y="98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1846</xdr:rowOff>
    </xdr:from>
    <xdr:ext cx="534377" cy="259045"/>
    <xdr:sp macro="" textlink="">
      <xdr:nvSpPr>
        <xdr:cNvPr id="145" name="テキスト ボックス 144"/>
        <xdr:cNvSpPr txBox="1"/>
      </xdr:nvSpPr>
      <xdr:spPr>
        <a:xfrm>
          <a:off x="1752111" y="96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63779</xdr:rowOff>
    </xdr:from>
    <xdr:to>
      <xdr:col>6</xdr:col>
      <xdr:colOff>38100</xdr:colOff>
      <xdr:row>57</xdr:row>
      <xdr:rowOff>165379</xdr:rowOff>
    </xdr:to>
    <xdr:sp macro="" textlink="">
      <xdr:nvSpPr>
        <xdr:cNvPr id="146" name="楕円 145"/>
        <xdr:cNvSpPr/>
      </xdr:nvSpPr>
      <xdr:spPr>
        <a:xfrm>
          <a:off x="1079500" y="98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10456</xdr:rowOff>
    </xdr:from>
    <xdr:ext cx="534377" cy="259045"/>
    <xdr:sp macro="" textlink="">
      <xdr:nvSpPr>
        <xdr:cNvPr id="147" name="テキスト ボックス 146"/>
        <xdr:cNvSpPr txBox="1"/>
      </xdr:nvSpPr>
      <xdr:spPr>
        <a:xfrm>
          <a:off x="863111" y="96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38005</xdr:rowOff>
    </xdr:from>
    <xdr:to>
      <xdr:col>24</xdr:col>
      <xdr:colOff>63500</xdr:colOff>
      <xdr:row>79</xdr:row>
      <xdr:rowOff>51428</xdr:rowOff>
    </xdr:to>
    <xdr:cxnSp macro="">
      <xdr:nvCxnSpPr>
        <xdr:cNvPr id="178" name="直線コネクタ 177"/>
        <xdr:cNvCxnSpPr/>
      </xdr:nvCxnSpPr>
      <xdr:spPr>
        <a:xfrm flipV="1">
          <a:off x="3797300" y="13582555"/>
          <a:ext cx="8382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51428</xdr:rowOff>
    </xdr:from>
    <xdr:to>
      <xdr:col>19</xdr:col>
      <xdr:colOff>177800</xdr:colOff>
      <xdr:row>79</xdr:row>
      <xdr:rowOff>57175</xdr:rowOff>
    </xdr:to>
    <xdr:cxnSp macro="">
      <xdr:nvCxnSpPr>
        <xdr:cNvPr id="181" name="直線コネクタ 180"/>
        <xdr:cNvCxnSpPr/>
      </xdr:nvCxnSpPr>
      <xdr:spPr>
        <a:xfrm flipV="1">
          <a:off x="2908300" y="13595978"/>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56162</xdr:rowOff>
    </xdr:from>
    <xdr:to>
      <xdr:col>15</xdr:col>
      <xdr:colOff>50800</xdr:colOff>
      <xdr:row>79</xdr:row>
      <xdr:rowOff>57175</xdr:rowOff>
    </xdr:to>
    <xdr:cxnSp macro="">
      <xdr:nvCxnSpPr>
        <xdr:cNvPr id="184" name="直線コネクタ 183"/>
        <xdr:cNvCxnSpPr/>
      </xdr:nvCxnSpPr>
      <xdr:spPr>
        <a:xfrm>
          <a:off x="2019300" y="13600712"/>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52015</xdr:rowOff>
    </xdr:from>
    <xdr:to>
      <xdr:col>10</xdr:col>
      <xdr:colOff>114300</xdr:colOff>
      <xdr:row>79</xdr:row>
      <xdr:rowOff>56162</xdr:rowOff>
    </xdr:to>
    <xdr:cxnSp macro="">
      <xdr:nvCxnSpPr>
        <xdr:cNvPr id="187" name="直線コネクタ 186"/>
        <xdr:cNvCxnSpPr/>
      </xdr:nvCxnSpPr>
      <xdr:spPr>
        <a:xfrm>
          <a:off x="1130300" y="1359656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158655</xdr:rowOff>
    </xdr:from>
    <xdr:to>
      <xdr:col>24</xdr:col>
      <xdr:colOff>114300</xdr:colOff>
      <xdr:row>79</xdr:row>
      <xdr:rowOff>88805</xdr:rowOff>
    </xdr:to>
    <xdr:sp macro="" textlink="">
      <xdr:nvSpPr>
        <xdr:cNvPr id="197" name="楕円 196"/>
        <xdr:cNvSpPr/>
      </xdr:nvSpPr>
      <xdr:spPr>
        <a:xfrm>
          <a:off x="4584700" y="135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73582</xdr:rowOff>
    </xdr:from>
    <xdr:ext cx="469744" cy="259045"/>
    <xdr:sp macro="" textlink="">
      <xdr:nvSpPr>
        <xdr:cNvPr id="198" name="維持補修費該当値テキスト"/>
        <xdr:cNvSpPr txBox="1"/>
      </xdr:nvSpPr>
      <xdr:spPr>
        <a:xfrm>
          <a:off x="4686300" y="134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628</xdr:rowOff>
    </xdr:from>
    <xdr:to>
      <xdr:col>20</xdr:col>
      <xdr:colOff>38100</xdr:colOff>
      <xdr:row>79</xdr:row>
      <xdr:rowOff>102228</xdr:rowOff>
    </xdr:to>
    <xdr:sp macro="" textlink="">
      <xdr:nvSpPr>
        <xdr:cNvPr id="199" name="楕円 198"/>
        <xdr:cNvSpPr/>
      </xdr:nvSpPr>
      <xdr:spPr>
        <a:xfrm>
          <a:off x="3746500" y="135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93355</xdr:rowOff>
    </xdr:from>
    <xdr:ext cx="469744" cy="259045"/>
    <xdr:sp macro="" textlink="">
      <xdr:nvSpPr>
        <xdr:cNvPr id="200" name="テキスト ボックス 199"/>
        <xdr:cNvSpPr txBox="1"/>
      </xdr:nvSpPr>
      <xdr:spPr>
        <a:xfrm>
          <a:off x="3562428" y="1363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6375</xdr:rowOff>
    </xdr:from>
    <xdr:to>
      <xdr:col>15</xdr:col>
      <xdr:colOff>101600</xdr:colOff>
      <xdr:row>79</xdr:row>
      <xdr:rowOff>107975</xdr:rowOff>
    </xdr:to>
    <xdr:sp macro="" textlink="">
      <xdr:nvSpPr>
        <xdr:cNvPr id="201" name="楕円 200"/>
        <xdr:cNvSpPr/>
      </xdr:nvSpPr>
      <xdr:spPr>
        <a:xfrm>
          <a:off x="2857500" y="135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99102</xdr:rowOff>
    </xdr:from>
    <xdr:ext cx="469744" cy="259045"/>
    <xdr:sp macro="" textlink="">
      <xdr:nvSpPr>
        <xdr:cNvPr id="202" name="テキスト ボックス 201"/>
        <xdr:cNvSpPr txBox="1"/>
      </xdr:nvSpPr>
      <xdr:spPr>
        <a:xfrm>
          <a:off x="2673428" y="1364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5362</xdr:rowOff>
    </xdr:from>
    <xdr:to>
      <xdr:col>10</xdr:col>
      <xdr:colOff>165100</xdr:colOff>
      <xdr:row>79</xdr:row>
      <xdr:rowOff>106962</xdr:rowOff>
    </xdr:to>
    <xdr:sp macro="" textlink="">
      <xdr:nvSpPr>
        <xdr:cNvPr id="203" name="楕円 202"/>
        <xdr:cNvSpPr/>
      </xdr:nvSpPr>
      <xdr:spPr>
        <a:xfrm>
          <a:off x="1968500" y="135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98089</xdr:rowOff>
    </xdr:from>
    <xdr:ext cx="469744" cy="259045"/>
    <xdr:sp macro="" textlink="">
      <xdr:nvSpPr>
        <xdr:cNvPr id="204" name="テキスト ボックス 203"/>
        <xdr:cNvSpPr txBox="1"/>
      </xdr:nvSpPr>
      <xdr:spPr>
        <a:xfrm>
          <a:off x="1784428" y="136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1215</xdr:rowOff>
    </xdr:from>
    <xdr:to>
      <xdr:col>6</xdr:col>
      <xdr:colOff>38100</xdr:colOff>
      <xdr:row>79</xdr:row>
      <xdr:rowOff>102815</xdr:rowOff>
    </xdr:to>
    <xdr:sp macro="" textlink="">
      <xdr:nvSpPr>
        <xdr:cNvPr id="205" name="楕円 204"/>
        <xdr:cNvSpPr/>
      </xdr:nvSpPr>
      <xdr:spPr>
        <a:xfrm>
          <a:off x="1079500" y="135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93942</xdr:rowOff>
    </xdr:from>
    <xdr:ext cx="469744" cy="259045"/>
    <xdr:sp macro="" textlink="">
      <xdr:nvSpPr>
        <xdr:cNvPr id="206" name="テキスト ボックス 205"/>
        <xdr:cNvSpPr txBox="1"/>
      </xdr:nvSpPr>
      <xdr:spPr>
        <a:xfrm>
          <a:off x="895428" y="1363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32347</xdr:rowOff>
    </xdr:from>
    <xdr:to>
      <xdr:col>24</xdr:col>
      <xdr:colOff>63500</xdr:colOff>
      <xdr:row>95</xdr:row>
      <xdr:rowOff>166281</xdr:rowOff>
    </xdr:to>
    <xdr:cxnSp macro="">
      <xdr:nvCxnSpPr>
        <xdr:cNvPr id="236" name="直線コネクタ 235"/>
        <xdr:cNvCxnSpPr/>
      </xdr:nvCxnSpPr>
      <xdr:spPr>
        <a:xfrm flipV="1">
          <a:off x="3797300" y="16148647"/>
          <a:ext cx="838200" cy="3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166281</xdr:rowOff>
    </xdr:from>
    <xdr:to>
      <xdr:col>19</xdr:col>
      <xdr:colOff>177800</xdr:colOff>
      <xdr:row>96</xdr:row>
      <xdr:rowOff>4026</xdr:rowOff>
    </xdr:to>
    <xdr:cxnSp macro="">
      <xdr:nvCxnSpPr>
        <xdr:cNvPr id="239" name="直線コネクタ 238"/>
        <xdr:cNvCxnSpPr/>
      </xdr:nvCxnSpPr>
      <xdr:spPr>
        <a:xfrm flipV="1">
          <a:off x="2908300" y="16454031"/>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4026</xdr:rowOff>
    </xdr:from>
    <xdr:to>
      <xdr:col>15</xdr:col>
      <xdr:colOff>50800</xdr:colOff>
      <xdr:row>96</xdr:row>
      <xdr:rowOff>40424</xdr:rowOff>
    </xdr:to>
    <xdr:cxnSp macro="">
      <xdr:nvCxnSpPr>
        <xdr:cNvPr id="242" name="直線コネクタ 241"/>
        <xdr:cNvCxnSpPr/>
      </xdr:nvCxnSpPr>
      <xdr:spPr>
        <a:xfrm flipV="1">
          <a:off x="2019300" y="16463226"/>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38812</xdr:rowOff>
    </xdr:from>
    <xdr:to>
      <xdr:col>10</xdr:col>
      <xdr:colOff>114300</xdr:colOff>
      <xdr:row>96</xdr:row>
      <xdr:rowOff>40424</xdr:rowOff>
    </xdr:to>
    <xdr:cxnSp macro="">
      <xdr:nvCxnSpPr>
        <xdr:cNvPr id="245" name="直線コネクタ 244"/>
        <xdr:cNvCxnSpPr/>
      </xdr:nvCxnSpPr>
      <xdr:spPr>
        <a:xfrm>
          <a:off x="1130300" y="16498012"/>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152997</xdr:rowOff>
    </xdr:from>
    <xdr:to>
      <xdr:col>24</xdr:col>
      <xdr:colOff>114300</xdr:colOff>
      <xdr:row>94</xdr:row>
      <xdr:rowOff>83147</xdr:rowOff>
    </xdr:to>
    <xdr:sp macro="" textlink="">
      <xdr:nvSpPr>
        <xdr:cNvPr id="255" name="楕円 254"/>
        <xdr:cNvSpPr/>
      </xdr:nvSpPr>
      <xdr:spPr>
        <a:xfrm>
          <a:off x="4584700" y="160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4424</xdr:rowOff>
    </xdr:from>
    <xdr:ext cx="599010" cy="259045"/>
    <xdr:sp macro="" textlink="">
      <xdr:nvSpPr>
        <xdr:cNvPr id="256" name="扶助費該当値テキスト"/>
        <xdr:cNvSpPr txBox="1"/>
      </xdr:nvSpPr>
      <xdr:spPr>
        <a:xfrm>
          <a:off x="4686300" y="1594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115481</xdr:rowOff>
    </xdr:from>
    <xdr:to>
      <xdr:col>20</xdr:col>
      <xdr:colOff>38100</xdr:colOff>
      <xdr:row>96</xdr:row>
      <xdr:rowOff>45631</xdr:rowOff>
    </xdr:to>
    <xdr:sp macro="" textlink="">
      <xdr:nvSpPr>
        <xdr:cNvPr id="257" name="楕円 256"/>
        <xdr:cNvSpPr/>
      </xdr:nvSpPr>
      <xdr:spPr>
        <a:xfrm>
          <a:off x="3746500" y="164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62158</xdr:rowOff>
    </xdr:from>
    <xdr:ext cx="599010" cy="259045"/>
    <xdr:sp macro="" textlink="">
      <xdr:nvSpPr>
        <xdr:cNvPr id="258" name="テキスト ボックス 257"/>
        <xdr:cNvSpPr txBox="1"/>
      </xdr:nvSpPr>
      <xdr:spPr>
        <a:xfrm>
          <a:off x="3497795" y="1617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124676</xdr:rowOff>
    </xdr:from>
    <xdr:to>
      <xdr:col>15</xdr:col>
      <xdr:colOff>101600</xdr:colOff>
      <xdr:row>96</xdr:row>
      <xdr:rowOff>54826</xdr:rowOff>
    </xdr:to>
    <xdr:sp macro="" textlink="">
      <xdr:nvSpPr>
        <xdr:cNvPr id="259" name="楕円 258"/>
        <xdr:cNvSpPr/>
      </xdr:nvSpPr>
      <xdr:spPr>
        <a:xfrm>
          <a:off x="2857500" y="164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71353</xdr:rowOff>
    </xdr:from>
    <xdr:ext cx="599010" cy="259045"/>
    <xdr:sp macro="" textlink="">
      <xdr:nvSpPr>
        <xdr:cNvPr id="260" name="テキスト ボックス 259"/>
        <xdr:cNvSpPr txBox="1"/>
      </xdr:nvSpPr>
      <xdr:spPr>
        <a:xfrm>
          <a:off x="2608795" y="1618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161074</xdr:rowOff>
    </xdr:from>
    <xdr:to>
      <xdr:col>10</xdr:col>
      <xdr:colOff>165100</xdr:colOff>
      <xdr:row>96</xdr:row>
      <xdr:rowOff>91224</xdr:rowOff>
    </xdr:to>
    <xdr:sp macro="" textlink="">
      <xdr:nvSpPr>
        <xdr:cNvPr id="261" name="楕円 260"/>
        <xdr:cNvSpPr/>
      </xdr:nvSpPr>
      <xdr:spPr>
        <a:xfrm>
          <a:off x="1968500" y="164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107751</xdr:rowOff>
    </xdr:from>
    <xdr:ext cx="599010" cy="259045"/>
    <xdr:sp macro="" textlink="">
      <xdr:nvSpPr>
        <xdr:cNvPr id="262" name="テキスト ボックス 261"/>
        <xdr:cNvSpPr txBox="1"/>
      </xdr:nvSpPr>
      <xdr:spPr>
        <a:xfrm>
          <a:off x="1719795" y="1622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159462</xdr:rowOff>
    </xdr:from>
    <xdr:to>
      <xdr:col>6</xdr:col>
      <xdr:colOff>38100</xdr:colOff>
      <xdr:row>96</xdr:row>
      <xdr:rowOff>89612</xdr:rowOff>
    </xdr:to>
    <xdr:sp macro="" textlink="">
      <xdr:nvSpPr>
        <xdr:cNvPr id="263" name="楕円 262"/>
        <xdr:cNvSpPr/>
      </xdr:nvSpPr>
      <xdr:spPr>
        <a:xfrm>
          <a:off x="1079500" y="164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106139</xdr:rowOff>
    </xdr:from>
    <xdr:ext cx="599010" cy="259045"/>
    <xdr:sp macro="" textlink="">
      <xdr:nvSpPr>
        <xdr:cNvPr id="264" name="テキスト ボックス 263"/>
        <xdr:cNvSpPr txBox="1"/>
      </xdr:nvSpPr>
      <xdr:spPr>
        <a:xfrm>
          <a:off x="830795" y="1622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14612</xdr:rowOff>
    </xdr:from>
    <xdr:to>
      <xdr:col>55</xdr:col>
      <xdr:colOff>0</xdr:colOff>
      <xdr:row>36</xdr:row>
      <xdr:rowOff>64610</xdr:rowOff>
    </xdr:to>
    <xdr:cxnSp macro="">
      <xdr:nvCxnSpPr>
        <xdr:cNvPr id="295" name="直線コネクタ 294"/>
        <xdr:cNvCxnSpPr/>
      </xdr:nvCxnSpPr>
      <xdr:spPr>
        <a:xfrm>
          <a:off x="9639300" y="5158112"/>
          <a:ext cx="838200" cy="107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14612</xdr:rowOff>
    </xdr:from>
    <xdr:to>
      <xdr:col>50</xdr:col>
      <xdr:colOff>114300</xdr:colOff>
      <xdr:row>36</xdr:row>
      <xdr:rowOff>164106</xdr:rowOff>
    </xdr:to>
    <xdr:cxnSp macro="">
      <xdr:nvCxnSpPr>
        <xdr:cNvPr id="298" name="直線コネクタ 297"/>
        <xdr:cNvCxnSpPr/>
      </xdr:nvCxnSpPr>
      <xdr:spPr>
        <a:xfrm flipV="1">
          <a:off x="8750300" y="5158112"/>
          <a:ext cx="889000" cy="11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164106</xdr:rowOff>
    </xdr:from>
    <xdr:to>
      <xdr:col>45</xdr:col>
      <xdr:colOff>177800</xdr:colOff>
      <xdr:row>37</xdr:row>
      <xdr:rowOff>38539</xdr:rowOff>
    </xdr:to>
    <xdr:cxnSp macro="">
      <xdr:nvCxnSpPr>
        <xdr:cNvPr id="301" name="直線コネクタ 300"/>
        <xdr:cNvCxnSpPr/>
      </xdr:nvCxnSpPr>
      <xdr:spPr>
        <a:xfrm flipV="1">
          <a:off x="7861300" y="6336306"/>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38539</xdr:rowOff>
    </xdr:from>
    <xdr:to>
      <xdr:col>41</xdr:col>
      <xdr:colOff>50800</xdr:colOff>
      <xdr:row>37</xdr:row>
      <xdr:rowOff>46877</xdr:rowOff>
    </xdr:to>
    <xdr:cxnSp macro="">
      <xdr:nvCxnSpPr>
        <xdr:cNvPr id="304" name="直線コネクタ 303"/>
        <xdr:cNvCxnSpPr/>
      </xdr:nvCxnSpPr>
      <xdr:spPr>
        <a:xfrm flipV="1">
          <a:off x="6972300" y="6382189"/>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13810</xdr:rowOff>
    </xdr:from>
    <xdr:to>
      <xdr:col>55</xdr:col>
      <xdr:colOff>50800</xdr:colOff>
      <xdr:row>36</xdr:row>
      <xdr:rowOff>115410</xdr:rowOff>
    </xdr:to>
    <xdr:sp macro="" textlink="">
      <xdr:nvSpPr>
        <xdr:cNvPr id="314" name="楕円 313"/>
        <xdr:cNvSpPr/>
      </xdr:nvSpPr>
      <xdr:spPr>
        <a:xfrm>
          <a:off x="10426700" y="61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163687</xdr:rowOff>
    </xdr:from>
    <xdr:ext cx="534377" cy="259045"/>
    <xdr:sp macro="" textlink="">
      <xdr:nvSpPr>
        <xdr:cNvPr id="315" name="補助費等該当値テキスト"/>
        <xdr:cNvSpPr txBox="1"/>
      </xdr:nvSpPr>
      <xdr:spPr>
        <a:xfrm>
          <a:off x="10528300" y="61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135262</xdr:rowOff>
    </xdr:from>
    <xdr:to>
      <xdr:col>50</xdr:col>
      <xdr:colOff>165100</xdr:colOff>
      <xdr:row>30</xdr:row>
      <xdr:rowOff>65412</xdr:rowOff>
    </xdr:to>
    <xdr:sp macro="" textlink="">
      <xdr:nvSpPr>
        <xdr:cNvPr id="316" name="楕円 315"/>
        <xdr:cNvSpPr/>
      </xdr:nvSpPr>
      <xdr:spPr>
        <a:xfrm>
          <a:off x="9588500" y="51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56539</xdr:rowOff>
    </xdr:from>
    <xdr:ext cx="599010" cy="259045"/>
    <xdr:sp macro="" textlink="">
      <xdr:nvSpPr>
        <xdr:cNvPr id="317" name="テキスト ボックス 316"/>
        <xdr:cNvSpPr txBox="1"/>
      </xdr:nvSpPr>
      <xdr:spPr>
        <a:xfrm>
          <a:off x="9339795" y="520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113306</xdr:rowOff>
    </xdr:from>
    <xdr:to>
      <xdr:col>46</xdr:col>
      <xdr:colOff>38100</xdr:colOff>
      <xdr:row>37</xdr:row>
      <xdr:rowOff>43456</xdr:rowOff>
    </xdr:to>
    <xdr:sp macro="" textlink="">
      <xdr:nvSpPr>
        <xdr:cNvPr id="318" name="楕円 317"/>
        <xdr:cNvSpPr/>
      </xdr:nvSpPr>
      <xdr:spPr>
        <a:xfrm>
          <a:off x="8699500" y="62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34583</xdr:rowOff>
    </xdr:from>
    <xdr:ext cx="534377" cy="259045"/>
    <xdr:sp macro="" textlink="">
      <xdr:nvSpPr>
        <xdr:cNvPr id="319" name="テキスト ボックス 318"/>
        <xdr:cNvSpPr txBox="1"/>
      </xdr:nvSpPr>
      <xdr:spPr>
        <a:xfrm>
          <a:off x="8483111" y="637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159189</xdr:rowOff>
    </xdr:from>
    <xdr:to>
      <xdr:col>41</xdr:col>
      <xdr:colOff>101600</xdr:colOff>
      <xdr:row>37</xdr:row>
      <xdr:rowOff>89339</xdr:rowOff>
    </xdr:to>
    <xdr:sp macro="" textlink="">
      <xdr:nvSpPr>
        <xdr:cNvPr id="320" name="楕円 319"/>
        <xdr:cNvSpPr/>
      </xdr:nvSpPr>
      <xdr:spPr>
        <a:xfrm>
          <a:off x="7810500" y="63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80466</xdr:rowOff>
    </xdr:from>
    <xdr:ext cx="534377" cy="259045"/>
    <xdr:sp macro="" textlink="">
      <xdr:nvSpPr>
        <xdr:cNvPr id="321" name="テキスト ボックス 320"/>
        <xdr:cNvSpPr txBox="1"/>
      </xdr:nvSpPr>
      <xdr:spPr>
        <a:xfrm>
          <a:off x="7594111" y="6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167527</xdr:rowOff>
    </xdr:from>
    <xdr:to>
      <xdr:col>36</xdr:col>
      <xdr:colOff>165100</xdr:colOff>
      <xdr:row>37</xdr:row>
      <xdr:rowOff>97677</xdr:rowOff>
    </xdr:to>
    <xdr:sp macro="" textlink="">
      <xdr:nvSpPr>
        <xdr:cNvPr id="322" name="楕円 321"/>
        <xdr:cNvSpPr/>
      </xdr:nvSpPr>
      <xdr:spPr>
        <a:xfrm>
          <a:off x="6921500" y="63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88804</xdr:rowOff>
    </xdr:from>
    <xdr:ext cx="534377" cy="259045"/>
    <xdr:sp macro="" textlink="">
      <xdr:nvSpPr>
        <xdr:cNvPr id="323" name="テキスト ボックス 322"/>
        <xdr:cNvSpPr txBox="1"/>
      </xdr:nvSpPr>
      <xdr:spPr>
        <a:xfrm>
          <a:off x="6705111" y="643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89049</xdr:rowOff>
    </xdr:from>
    <xdr:to>
      <xdr:col>55</xdr:col>
      <xdr:colOff>0</xdr:colOff>
      <xdr:row>58</xdr:row>
      <xdr:rowOff>107555</xdr:rowOff>
    </xdr:to>
    <xdr:cxnSp macro="">
      <xdr:nvCxnSpPr>
        <xdr:cNvPr id="354" name="直線コネクタ 353"/>
        <xdr:cNvCxnSpPr/>
      </xdr:nvCxnSpPr>
      <xdr:spPr>
        <a:xfrm>
          <a:off x="9639300" y="10033149"/>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89049</xdr:rowOff>
    </xdr:from>
    <xdr:to>
      <xdr:col>50</xdr:col>
      <xdr:colOff>114300</xdr:colOff>
      <xdr:row>58</xdr:row>
      <xdr:rowOff>143630</xdr:rowOff>
    </xdr:to>
    <xdr:cxnSp macro="">
      <xdr:nvCxnSpPr>
        <xdr:cNvPr id="357" name="直線コネクタ 356"/>
        <xdr:cNvCxnSpPr/>
      </xdr:nvCxnSpPr>
      <xdr:spPr>
        <a:xfrm flipV="1">
          <a:off x="8750300" y="10033149"/>
          <a:ext cx="889000" cy="5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142748</xdr:rowOff>
    </xdr:from>
    <xdr:to>
      <xdr:col>45</xdr:col>
      <xdr:colOff>177800</xdr:colOff>
      <xdr:row>58</xdr:row>
      <xdr:rowOff>143630</xdr:rowOff>
    </xdr:to>
    <xdr:cxnSp macro="">
      <xdr:nvCxnSpPr>
        <xdr:cNvPr id="360" name="直線コネクタ 359"/>
        <xdr:cNvCxnSpPr/>
      </xdr:nvCxnSpPr>
      <xdr:spPr>
        <a:xfrm>
          <a:off x="7861300" y="1008684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37450</xdr:rowOff>
    </xdr:from>
    <xdr:to>
      <xdr:col>41</xdr:col>
      <xdr:colOff>50800</xdr:colOff>
      <xdr:row>58</xdr:row>
      <xdr:rowOff>142748</xdr:rowOff>
    </xdr:to>
    <xdr:cxnSp macro="">
      <xdr:nvCxnSpPr>
        <xdr:cNvPr id="363" name="直線コネクタ 362"/>
        <xdr:cNvCxnSpPr/>
      </xdr:nvCxnSpPr>
      <xdr:spPr>
        <a:xfrm>
          <a:off x="6972300" y="9981550"/>
          <a:ext cx="889000" cy="10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56755</xdr:rowOff>
    </xdr:from>
    <xdr:to>
      <xdr:col>55</xdr:col>
      <xdr:colOff>50800</xdr:colOff>
      <xdr:row>58</xdr:row>
      <xdr:rowOff>158355</xdr:rowOff>
    </xdr:to>
    <xdr:sp macro="" textlink="">
      <xdr:nvSpPr>
        <xdr:cNvPr id="373" name="楕円 372"/>
        <xdr:cNvSpPr/>
      </xdr:nvSpPr>
      <xdr:spPr>
        <a:xfrm>
          <a:off x="10426700" y="10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143132</xdr:rowOff>
    </xdr:from>
    <xdr:ext cx="534377" cy="259045"/>
    <xdr:sp macro="" textlink="">
      <xdr:nvSpPr>
        <xdr:cNvPr id="374" name="普通建設事業費該当値テキスト"/>
        <xdr:cNvSpPr txBox="1"/>
      </xdr:nvSpPr>
      <xdr:spPr>
        <a:xfrm>
          <a:off x="10528300" y="99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38249</xdr:rowOff>
    </xdr:from>
    <xdr:to>
      <xdr:col>50</xdr:col>
      <xdr:colOff>165100</xdr:colOff>
      <xdr:row>58</xdr:row>
      <xdr:rowOff>139849</xdr:rowOff>
    </xdr:to>
    <xdr:sp macro="" textlink="">
      <xdr:nvSpPr>
        <xdr:cNvPr id="375" name="楕円 374"/>
        <xdr:cNvSpPr/>
      </xdr:nvSpPr>
      <xdr:spPr>
        <a:xfrm>
          <a:off x="9588500" y="99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130976</xdr:rowOff>
    </xdr:from>
    <xdr:ext cx="534377" cy="259045"/>
    <xdr:sp macro="" textlink="">
      <xdr:nvSpPr>
        <xdr:cNvPr id="376" name="テキスト ボックス 375"/>
        <xdr:cNvSpPr txBox="1"/>
      </xdr:nvSpPr>
      <xdr:spPr>
        <a:xfrm>
          <a:off x="9372111" y="100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92830</xdr:rowOff>
    </xdr:from>
    <xdr:to>
      <xdr:col>46</xdr:col>
      <xdr:colOff>38100</xdr:colOff>
      <xdr:row>59</xdr:row>
      <xdr:rowOff>22980</xdr:rowOff>
    </xdr:to>
    <xdr:sp macro="" textlink="">
      <xdr:nvSpPr>
        <xdr:cNvPr id="377" name="楕円 376"/>
        <xdr:cNvSpPr/>
      </xdr:nvSpPr>
      <xdr:spPr>
        <a:xfrm>
          <a:off x="8699500" y="100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14107</xdr:rowOff>
    </xdr:from>
    <xdr:ext cx="534377" cy="259045"/>
    <xdr:sp macro="" textlink="">
      <xdr:nvSpPr>
        <xdr:cNvPr id="378" name="テキスト ボックス 377"/>
        <xdr:cNvSpPr txBox="1"/>
      </xdr:nvSpPr>
      <xdr:spPr>
        <a:xfrm>
          <a:off x="8483111" y="10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91948</xdr:rowOff>
    </xdr:from>
    <xdr:to>
      <xdr:col>41</xdr:col>
      <xdr:colOff>101600</xdr:colOff>
      <xdr:row>59</xdr:row>
      <xdr:rowOff>22098</xdr:rowOff>
    </xdr:to>
    <xdr:sp macro="" textlink="">
      <xdr:nvSpPr>
        <xdr:cNvPr id="379" name="楕円 378"/>
        <xdr:cNvSpPr/>
      </xdr:nvSpPr>
      <xdr:spPr>
        <a:xfrm>
          <a:off x="7810500" y="100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13225</xdr:rowOff>
    </xdr:from>
    <xdr:ext cx="534377" cy="259045"/>
    <xdr:sp macro="" textlink="">
      <xdr:nvSpPr>
        <xdr:cNvPr id="380" name="テキスト ボックス 379"/>
        <xdr:cNvSpPr txBox="1"/>
      </xdr:nvSpPr>
      <xdr:spPr>
        <a:xfrm>
          <a:off x="7594111" y="101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158100</xdr:rowOff>
    </xdr:from>
    <xdr:to>
      <xdr:col>36</xdr:col>
      <xdr:colOff>165100</xdr:colOff>
      <xdr:row>58</xdr:row>
      <xdr:rowOff>88250</xdr:rowOff>
    </xdr:to>
    <xdr:sp macro="" textlink="">
      <xdr:nvSpPr>
        <xdr:cNvPr id="381" name="楕円 380"/>
        <xdr:cNvSpPr/>
      </xdr:nvSpPr>
      <xdr:spPr>
        <a:xfrm>
          <a:off x="6921500" y="99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79377</xdr:rowOff>
    </xdr:from>
    <xdr:ext cx="534377" cy="259045"/>
    <xdr:sp macro="" textlink="">
      <xdr:nvSpPr>
        <xdr:cNvPr id="382" name="テキスト ボックス 381"/>
        <xdr:cNvSpPr txBox="1"/>
      </xdr:nvSpPr>
      <xdr:spPr>
        <a:xfrm>
          <a:off x="6705111" y="1002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8237</xdr:rowOff>
    </xdr:from>
    <xdr:to>
      <xdr:col>55</xdr:col>
      <xdr:colOff>0</xdr:colOff>
      <xdr:row>79</xdr:row>
      <xdr:rowOff>28963</xdr:rowOff>
    </xdr:to>
    <xdr:cxnSp macro="">
      <xdr:nvCxnSpPr>
        <xdr:cNvPr id="411" name="直線コネクタ 410"/>
        <xdr:cNvCxnSpPr/>
      </xdr:nvCxnSpPr>
      <xdr:spPr>
        <a:xfrm flipV="1">
          <a:off x="9639300" y="13552787"/>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28963</xdr:rowOff>
    </xdr:from>
    <xdr:to>
      <xdr:col>50</xdr:col>
      <xdr:colOff>114300</xdr:colOff>
      <xdr:row>79</xdr:row>
      <xdr:rowOff>33420</xdr:rowOff>
    </xdr:to>
    <xdr:cxnSp macro="">
      <xdr:nvCxnSpPr>
        <xdr:cNvPr id="414" name="直線コネクタ 413"/>
        <xdr:cNvCxnSpPr/>
      </xdr:nvCxnSpPr>
      <xdr:spPr>
        <a:xfrm flipV="1">
          <a:off x="8750300" y="13573513"/>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171323</xdr:rowOff>
    </xdr:from>
    <xdr:to>
      <xdr:col>45</xdr:col>
      <xdr:colOff>177800</xdr:colOff>
      <xdr:row>79</xdr:row>
      <xdr:rowOff>33420</xdr:rowOff>
    </xdr:to>
    <xdr:cxnSp macro="">
      <xdr:nvCxnSpPr>
        <xdr:cNvPr id="417" name="直線コネクタ 416"/>
        <xdr:cNvCxnSpPr/>
      </xdr:nvCxnSpPr>
      <xdr:spPr>
        <a:xfrm>
          <a:off x="7861300" y="13544423"/>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171323</xdr:rowOff>
    </xdr:from>
    <xdr:to>
      <xdr:col>41</xdr:col>
      <xdr:colOff>50800</xdr:colOff>
      <xdr:row>79</xdr:row>
      <xdr:rowOff>44450</xdr:rowOff>
    </xdr:to>
    <xdr:cxnSp macro="">
      <xdr:nvCxnSpPr>
        <xdr:cNvPr id="420" name="直線コネクタ 419"/>
        <xdr:cNvCxnSpPr/>
      </xdr:nvCxnSpPr>
      <xdr:spPr>
        <a:xfrm flipV="1">
          <a:off x="6972300" y="1354442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128887</xdr:rowOff>
    </xdr:from>
    <xdr:to>
      <xdr:col>55</xdr:col>
      <xdr:colOff>50800</xdr:colOff>
      <xdr:row>79</xdr:row>
      <xdr:rowOff>59037</xdr:rowOff>
    </xdr:to>
    <xdr:sp macro="" textlink="">
      <xdr:nvSpPr>
        <xdr:cNvPr id="430" name="楕円 429"/>
        <xdr:cNvSpPr/>
      </xdr:nvSpPr>
      <xdr:spPr>
        <a:xfrm>
          <a:off x="10426700" y="135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43814</xdr:rowOff>
    </xdr:from>
    <xdr:ext cx="469744" cy="259045"/>
    <xdr:sp macro="" textlink="">
      <xdr:nvSpPr>
        <xdr:cNvPr id="431" name="普通建設事業費 （ うち新規整備　）該当値テキスト"/>
        <xdr:cNvSpPr txBox="1"/>
      </xdr:nvSpPr>
      <xdr:spPr>
        <a:xfrm>
          <a:off x="10528300" y="134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149613</xdr:rowOff>
    </xdr:from>
    <xdr:to>
      <xdr:col>50</xdr:col>
      <xdr:colOff>165100</xdr:colOff>
      <xdr:row>79</xdr:row>
      <xdr:rowOff>79763</xdr:rowOff>
    </xdr:to>
    <xdr:sp macro="" textlink="">
      <xdr:nvSpPr>
        <xdr:cNvPr id="432" name="楕円 431"/>
        <xdr:cNvSpPr/>
      </xdr:nvSpPr>
      <xdr:spPr>
        <a:xfrm>
          <a:off x="9588500" y="135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70890</xdr:rowOff>
    </xdr:from>
    <xdr:ext cx="378565" cy="259045"/>
    <xdr:sp macro="" textlink="">
      <xdr:nvSpPr>
        <xdr:cNvPr id="433" name="テキスト ボックス 432"/>
        <xdr:cNvSpPr txBox="1"/>
      </xdr:nvSpPr>
      <xdr:spPr>
        <a:xfrm>
          <a:off x="9450017" y="136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154070</xdr:rowOff>
    </xdr:from>
    <xdr:to>
      <xdr:col>46</xdr:col>
      <xdr:colOff>38100</xdr:colOff>
      <xdr:row>79</xdr:row>
      <xdr:rowOff>84220</xdr:rowOff>
    </xdr:to>
    <xdr:sp macro="" textlink="">
      <xdr:nvSpPr>
        <xdr:cNvPr id="434" name="楕円 433"/>
        <xdr:cNvSpPr/>
      </xdr:nvSpPr>
      <xdr:spPr>
        <a:xfrm>
          <a:off x="8699500" y="135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75347</xdr:rowOff>
    </xdr:from>
    <xdr:ext cx="378565" cy="259045"/>
    <xdr:sp macro="" textlink="">
      <xdr:nvSpPr>
        <xdr:cNvPr id="435" name="テキスト ボックス 434"/>
        <xdr:cNvSpPr txBox="1"/>
      </xdr:nvSpPr>
      <xdr:spPr>
        <a:xfrm>
          <a:off x="8561017" y="1361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120523</xdr:rowOff>
    </xdr:from>
    <xdr:to>
      <xdr:col>41</xdr:col>
      <xdr:colOff>101600</xdr:colOff>
      <xdr:row>79</xdr:row>
      <xdr:rowOff>50673</xdr:rowOff>
    </xdr:to>
    <xdr:sp macro="" textlink="">
      <xdr:nvSpPr>
        <xdr:cNvPr id="436" name="楕円 435"/>
        <xdr:cNvSpPr/>
      </xdr:nvSpPr>
      <xdr:spPr>
        <a:xfrm>
          <a:off x="7810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41800</xdr:rowOff>
    </xdr:from>
    <xdr:ext cx="469744" cy="259045"/>
    <xdr:sp macro="" textlink="">
      <xdr:nvSpPr>
        <xdr:cNvPr id="437" name="テキスト ボックス 436"/>
        <xdr:cNvSpPr txBox="1"/>
      </xdr:nvSpPr>
      <xdr:spPr>
        <a:xfrm>
          <a:off x="7626428"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8" name="楕円 43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9" name="テキスト ボックス 43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24160</xdr:rowOff>
    </xdr:from>
    <xdr:to>
      <xdr:col>55</xdr:col>
      <xdr:colOff>0</xdr:colOff>
      <xdr:row>98</xdr:row>
      <xdr:rowOff>154118</xdr:rowOff>
    </xdr:to>
    <xdr:cxnSp macro="">
      <xdr:nvCxnSpPr>
        <xdr:cNvPr id="470" name="直線コネクタ 469"/>
        <xdr:cNvCxnSpPr/>
      </xdr:nvCxnSpPr>
      <xdr:spPr>
        <a:xfrm>
          <a:off x="9639300" y="16826260"/>
          <a:ext cx="8382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24160</xdr:rowOff>
    </xdr:from>
    <xdr:to>
      <xdr:col>50</xdr:col>
      <xdr:colOff>114300</xdr:colOff>
      <xdr:row>98</xdr:row>
      <xdr:rowOff>128629</xdr:rowOff>
    </xdr:to>
    <xdr:cxnSp macro="">
      <xdr:nvCxnSpPr>
        <xdr:cNvPr id="473" name="直線コネクタ 472"/>
        <xdr:cNvCxnSpPr/>
      </xdr:nvCxnSpPr>
      <xdr:spPr>
        <a:xfrm flipV="1">
          <a:off x="8750300" y="16826260"/>
          <a:ext cx="889000" cy="1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121641</xdr:rowOff>
    </xdr:from>
    <xdr:to>
      <xdr:col>45</xdr:col>
      <xdr:colOff>177800</xdr:colOff>
      <xdr:row>98</xdr:row>
      <xdr:rowOff>128629</xdr:rowOff>
    </xdr:to>
    <xdr:cxnSp macro="">
      <xdr:nvCxnSpPr>
        <xdr:cNvPr id="476" name="直線コネクタ 475"/>
        <xdr:cNvCxnSpPr/>
      </xdr:nvCxnSpPr>
      <xdr:spPr>
        <a:xfrm>
          <a:off x="7861300" y="16923741"/>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95940</xdr:rowOff>
    </xdr:from>
    <xdr:to>
      <xdr:col>41</xdr:col>
      <xdr:colOff>50800</xdr:colOff>
      <xdr:row>98</xdr:row>
      <xdr:rowOff>121641</xdr:rowOff>
    </xdr:to>
    <xdr:cxnSp macro="">
      <xdr:nvCxnSpPr>
        <xdr:cNvPr id="479" name="直線コネクタ 478"/>
        <xdr:cNvCxnSpPr/>
      </xdr:nvCxnSpPr>
      <xdr:spPr>
        <a:xfrm>
          <a:off x="6972300" y="16898040"/>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103318</xdr:rowOff>
    </xdr:from>
    <xdr:to>
      <xdr:col>55</xdr:col>
      <xdr:colOff>50800</xdr:colOff>
      <xdr:row>99</xdr:row>
      <xdr:rowOff>33468</xdr:rowOff>
    </xdr:to>
    <xdr:sp macro="" textlink="">
      <xdr:nvSpPr>
        <xdr:cNvPr id="489" name="楕円 488"/>
        <xdr:cNvSpPr/>
      </xdr:nvSpPr>
      <xdr:spPr>
        <a:xfrm>
          <a:off x="10426700" y="169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18245</xdr:rowOff>
    </xdr:from>
    <xdr:ext cx="469744" cy="259045"/>
    <xdr:sp macro="" textlink="">
      <xdr:nvSpPr>
        <xdr:cNvPr id="490" name="普通建設事業費 （ うち更新整備　）該当値テキスト"/>
        <xdr:cNvSpPr txBox="1"/>
      </xdr:nvSpPr>
      <xdr:spPr>
        <a:xfrm>
          <a:off x="10528300" y="1682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144810</xdr:rowOff>
    </xdr:from>
    <xdr:to>
      <xdr:col>50</xdr:col>
      <xdr:colOff>165100</xdr:colOff>
      <xdr:row>98</xdr:row>
      <xdr:rowOff>74960</xdr:rowOff>
    </xdr:to>
    <xdr:sp macro="" textlink="">
      <xdr:nvSpPr>
        <xdr:cNvPr id="491" name="楕円 490"/>
        <xdr:cNvSpPr/>
      </xdr:nvSpPr>
      <xdr:spPr>
        <a:xfrm>
          <a:off x="9588500" y="167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66087</xdr:rowOff>
    </xdr:from>
    <xdr:ext cx="534377" cy="259045"/>
    <xdr:sp macro="" textlink="">
      <xdr:nvSpPr>
        <xdr:cNvPr id="492" name="テキスト ボックス 491"/>
        <xdr:cNvSpPr txBox="1"/>
      </xdr:nvSpPr>
      <xdr:spPr>
        <a:xfrm>
          <a:off x="9372111" y="1686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77829</xdr:rowOff>
    </xdr:from>
    <xdr:to>
      <xdr:col>46</xdr:col>
      <xdr:colOff>38100</xdr:colOff>
      <xdr:row>99</xdr:row>
      <xdr:rowOff>7979</xdr:rowOff>
    </xdr:to>
    <xdr:sp macro="" textlink="">
      <xdr:nvSpPr>
        <xdr:cNvPr id="493" name="楕円 492"/>
        <xdr:cNvSpPr/>
      </xdr:nvSpPr>
      <xdr:spPr>
        <a:xfrm>
          <a:off x="8699500" y="168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170556</xdr:rowOff>
    </xdr:from>
    <xdr:ext cx="469744" cy="259045"/>
    <xdr:sp macro="" textlink="">
      <xdr:nvSpPr>
        <xdr:cNvPr id="494" name="テキスト ボックス 493"/>
        <xdr:cNvSpPr txBox="1"/>
      </xdr:nvSpPr>
      <xdr:spPr>
        <a:xfrm>
          <a:off x="8515428" y="1697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70841</xdr:rowOff>
    </xdr:from>
    <xdr:to>
      <xdr:col>41</xdr:col>
      <xdr:colOff>101600</xdr:colOff>
      <xdr:row>99</xdr:row>
      <xdr:rowOff>991</xdr:rowOff>
    </xdr:to>
    <xdr:sp macro="" textlink="">
      <xdr:nvSpPr>
        <xdr:cNvPr id="495" name="楕円 494"/>
        <xdr:cNvSpPr/>
      </xdr:nvSpPr>
      <xdr:spPr>
        <a:xfrm>
          <a:off x="7810500" y="168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163568</xdr:rowOff>
    </xdr:from>
    <xdr:ext cx="469744" cy="259045"/>
    <xdr:sp macro="" textlink="">
      <xdr:nvSpPr>
        <xdr:cNvPr id="496" name="テキスト ボックス 495"/>
        <xdr:cNvSpPr txBox="1"/>
      </xdr:nvSpPr>
      <xdr:spPr>
        <a:xfrm>
          <a:off x="7626428" y="169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45140</xdr:rowOff>
    </xdr:from>
    <xdr:to>
      <xdr:col>36</xdr:col>
      <xdr:colOff>165100</xdr:colOff>
      <xdr:row>98</xdr:row>
      <xdr:rowOff>146740</xdr:rowOff>
    </xdr:to>
    <xdr:sp macro="" textlink="">
      <xdr:nvSpPr>
        <xdr:cNvPr id="497" name="楕円 496"/>
        <xdr:cNvSpPr/>
      </xdr:nvSpPr>
      <xdr:spPr>
        <a:xfrm>
          <a:off x="6921500" y="16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137867</xdr:rowOff>
    </xdr:from>
    <xdr:ext cx="534377" cy="259045"/>
    <xdr:sp macro="" textlink="">
      <xdr:nvSpPr>
        <xdr:cNvPr id="498" name="テキスト ボックス 497"/>
        <xdr:cNvSpPr txBox="1"/>
      </xdr:nvSpPr>
      <xdr:spPr>
        <a:xfrm>
          <a:off x="6705111" y="169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59429</xdr:rowOff>
    </xdr:from>
    <xdr:to>
      <xdr:col>85</xdr:col>
      <xdr:colOff>127000</xdr:colOff>
      <xdr:row>39</xdr:row>
      <xdr:rowOff>80656</xdr:rowOff>
    </xdr:to>
    <xdr:cxnSp macro="">
      <xdr:nvCxnSpPr>
        <xdr:cNvPr id="529" name="直線コネクタ 528"/>
        <xdr:cNvCxnSpPr/>
      </xdr:nvCxnSpPr>
      <xdr:spPr>
        <a:xfrm flipV="1">
          <a:off x="15481300" y="674597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0" name="災害復旧事業費平均値テキスト"/>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79872</xdr:rowOff>
    </xdr:from>
    <xdr:to>
      <xdr:col>81</xdr:col>
      <xdr:colOff>50800</xdr:colOff>
      <xdr:row>39</xdr:row>
      <xdr:rowOff>80656</xdr:rowOff>
    </xdr:to>
    <xdr:cxnSp macro="">
      <xdr:nvCxnSpPr>
        <xdr:cNvPr id="532" name="直線コネクタ 531"/>
        <xdr:cNvCxnSpPr/>
      </xdr:nvCxnSpPr>
      <xdr:spPr>
        <a:xfrm>
          <a:off x="14592300" y="6766422"/>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79872</xdr:rowOff>
    </xdr:from>
    <xdr:to>
      <xdr:col>76</xdr:col>
      <xdr:colOff>114300</xdr:colOff>
      <xdr:row>39</xdr:row>
      <xdr:rowOff>98878</xdr:rowOff>
    </xdr:to>
    <xdr:cxnSp macro="">
      <xdr:nvCxnSpPr>
        <xdr:cNvPr id="535" name="直線コネクタ 534"/>
        <xdr:cNvCxnSpPr/>
      </xdr:nvCxnSpPr>
      <xdr:spPr>
        <a:xfrm flipV="1">
          <a:off x="13703300" y="6766422"/>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8629</xdr:rowOff>
    </xdr:from>
    <xdr:to>
      <xdr:col>85</xdr:col>
      <xdr:colOff>177800</xdr:colOff>
      <xdr:row>39</xdr:row>
      <xdr:rowOff>110229</xdr:rowOff>
    </xdr:to>
    <xdr:sp macro="" textlink="">
      <xdr:nvSpPr>
        <xdr:cNvPr id="548" name="楕円 547"/>
        <xdr:cNvSpPr/>
      </xdr:nvSpPr>
      <xdr:spPr>
        <a:xfrm>
          <a:off x="16268700" y="66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139456</xdr:rowOff>
    </xdr:from>
    <xdr:ext cx="469744" cy="259045"/>
    <xdr:sp macro="" textlink="">
      <xdr:nvSpPr>
        <xdr:cNvPr id="549" name="災害復旧事業費該当値テキスト"/>
        <xdr:cNvSpPr txBox="1"/>
      </xdr:nvSpPr>
      <xdr:spPr>
        <a:xfrm>
          <a:off x="16370300" y="648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29856</xdr:rowOff>
    </xdr:from>
    <xdr:to>
      <xdr:col>81</xdr:col>
      <xdr:colOff>101600</xdr:colOff>
      <xdr:row>39</xdr:row>
      <xdr:rowOff>131456</xdr:rowOff>
    </xdr:to>
    <xdr:sp macro="" textlink="">
      <xdr:nvSpPr>
        <xdr:cNvPr id="550" name="楕円 549"/>
        <xdr:cNvSpPr/>
      </xdr:nvSpPr>
      <xdr:spPr>
        <a:xfrm>
          <a:off x="15430500" y="67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122583</xdr:rowOff>
    </xdr:from>
    <xdr:ext cx="378565" cy="259045"/>
    <xdr:sp macro="" textlink="">
      <xdr:nvSpPr>
        <xdr:cNvPr id="551" name="テキスト ボックス 550"/>
        <xdr:cNvSpPr txBox="1"/>
      </xdr:nvSpPr>
      <xdr:spPr>
        <a:xfrm>
          <a:off x="15292017" y="680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29072</xdr:rowOff>
    </xdr:from>
    <xdr:to>
      <xdr:col>76</xdr:col>
      <xdr:colOff>165100</xdr:colOff>
      <xdr:row>39</xdr:row>
      <xdr:rowOff>130672</xdr:rowOff>
    </xdr:to>
    <xdr:sp macro="" textlink="">
      <xdr:nvSpPr>
        <xdr:cNvPr id="552" name="楕円 551"/>
        <xdr:cNvSpPr/>
      </xdr:nvSpPr>
      <xdr:spPr>
        <a:xfrm>
          <a:off x="14541500" y="67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121799</xdr:rowOff>
    </xdr:from>
    <xdr:ext cx="378565" cy="259045"/>
    <xdr:sp macro="" textlink="">
      <xdr:nvSpPr>
        <xdr:cNvPr id="553" name="テキスト ボックス 552"/>
        <xdr:cNvSpPr txBox="1"/>
      </xdr:nvSpPr>
      <xdr:spPr>
        <a:xfrm>
          <a:off x="14403017" y="680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124613</xdr:rowOff>
    </xdr:from>
    <xdr:to>
      <xdr:col>85</xdr:col>
      <xdr:colOff>127000</xdr:colOff>
      <xdr:row>77</xdr:row>
      <xdr:rowOff>129820</xdr:rowOff>
    </xdr:to>
    <xdr:cxnSp macro="">
      <xdr:nvCxnSpPr>
        <xdr:cNvPr id="635" name="直線コネクタ 634"/>
        <xdr:cNvCxnSpPr/>
      </xdr:nvCxnSpPr>
      <xdr:spPr>
        <a:xfrm flipV="1">
          <a:off x="15481300" y="13326263"/>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129820</xdr:rowOff>
    </xdr:from>
    <xdr:to>
      <xdr:col>81</xdr:col>
      <xdr:colOff>50800</xdr:colOff>
      <xdr:row>77</xdr:row>
      <xdr:rowOff>146393</xdr:rowOff>
    </xdr:to>
    <xdr:cxnSp macro="">
      <xdr:nvCxnSpPr>
        <xdr:cNvPr id="638" name="直線コネクタ 637"/>
        <xdr:cNvCxnSpPr/>
      </xdr:nvCxnSpPr>
      <xdr:spPr>
        <a:xfrm flipV="1">
          <a:off x="14592300" y="1333147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146393</xdr:rowOff>
    </xdr:from>
    <xdr:to>
      <xdr:col>76</xdr:col>
      <xdr:colOff>114300</xdr:colOff>
      <xdr:row>77</xdr:row>
      <xdr:rowOff>147917</xdr:rowOff>
    </xdr:to>
    <xdr:cxnSp macro="">
      <xdr:nvCxnSpPr>
        <xdr:cNvPr id="641" name="直線コネクタ 640"/>
        <xdr:cNvCxnSpPr/>
      </xdr:nvCxnSpPr>
      <xdr:spPr>
        <a:xfrm flipV="1">
          <a:off x="13703300" y="13348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147917</xdr:rowOff>
    </xdr:from>
    <xdr:to>
      <xdr:col>71</xdr:col>
      <xdr:colOff>177800</xdr:colOff>
      <xdr:row>77</xdr:row>
      <xdr:rowOff>149327</xdr:rowOff>
    </xdr:to>
    <xdr:cxnSp macro="">
      <xdr:nvCxnSpPr>
        <xdr:cNvPr id="644" name="直線コネクタ 643"/>
        <xdr:cNvCxnSpPr/>
      </xdr:nvCxnSpPr>
      <xdr:spPr>
        <a:xfrm flipV="1">
          <a:off x="12814300" y="1334956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73813</xdr:rowOff>
    </xdr:from>
    <xdr:to>
      <xdr:col>85</xdr:col>
      <xdr:colOff>177800</xdr:colOff>
      <xdr:row>78</xdr:row>
      <xdr:rowOff>3963</xdr:rowOff>
    </xdr:to>
    <xdr:sp macro="" textlink="">
      <xdr:nvSpPr>
        <xdr:cNvPr id="654" name="楕円 653"/>
        <xdr:cNvSpPr/>
      </xdr:nvSpPr>
      <xdr:spPr>
        <a:xfrm>
          <a:off x="162687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52240</xdr:rowOff>
    </xdr:from>
    <xdr:ext cx="534377" cy="259045"/>
    <xdr:sp macro="" textlink="">
      <xdr:nvSpPr>
        <xdr:cNvPr id="655" name="公債費該当値テキスト"/>
        <xdr:cNvSpPr txBox="1"/>
      </xdr:nvSpPr>
      <xdr:spPr>
        <a:xfrm>
          <a:off x="16370300" y="132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79020</xdr:rowOff>
    </xdr:from>
    <xdr:to>
      <xdr:col>81</xdr:col>
      <xdr:colOff>101600</xdr:colOff>
      <xdr:row>78</xdr:row>
      <xdr:rowOff>9170</xdr:rowOff>
    </xdr:to>
    <xdr:sp macro="" textlink="">
      <xdr:nvSpPr>
        <xdr:cNvPr id="656" name="楕円 655"/>
        <xdr:cNvSpPr/>
      </xdr:nvSpPr>
      <xdr:spPr>
        <a:xfrm>
          <a:off x="15430500" y="132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297</xdr:rowOff>
    </xdr:from>
    <xdr:ext cx="534377" cy="259045"/>
    <xdr:sp macro="" textlink="">
      <xdr:nvSpPr>
        <xdr:cNvPr id="657" name="テキスト ボックス 656"/>
        <xdr:cNvSpPr txBox="1"/>
      </xdr:nvSpPr>
      <xdr:spPr>
        <a:xfrm>
          <a:off x="15214111" y="133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95593</xdr:rowOff>
    </xdr:from>
    <xdr:to>
      <xdr:col>76</xdr:col>
      <xdr:colOff>165100</xdr:colOff>
      <xdr:row>78</xdr:row>
      <xdr:rowOff>25743</xdr:rowOff>
    </xdr:to>
    <xdr:sp macro="" textlink="">
      <xdr:nvSpPr>
        <xdr:cNvPr id="658" name="楕円 657"/>
        <xdr:cNvSpPr/>
      </xdr:nvSpPr>
      <xdr:spPr>
        <a:xfrm>
          <a:off x="14541500" y="132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16870</xdr:rowOff>
    </xdr:from>
    <xdr:ext cx="534377" cy="259045"/>
    <xdr:sp macro="" textlink="">
      <xdr:nvSpPr>
        <xdr:cNvPr id="659" name="テキスト ボックス 658"/>
        <xdr:cNvSpPr txBox="1"/>
      </xdr:nvSpPr>
      <xdr:spPr>
        <a:xfrm>
          <a:off x="14325111" y="133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97117</xdr:rowOff>
    </xdr:from>
    <xdr:to>
      <xdr:col>72</xdr:col>
      <xdr:colOff>38100</xdr:colOff>
      <xdr:row>78</xdr:row>
      <xdr:rowOff>27267</xdr:rowOff>
    </xdr:to>
    <xdr:sp macro="" textlink="">
      <xdr:nvSpPr>
        <xdr:cNvPr id="660" name="楕円 659"/>
        <xdr:cNvSpPr/>
      </xdr:nvSpPr>
      <xdr:spPr>
        <a:xfrm>
          <a:off x="136525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18394</xdr:rowOff>
    </xdr:from>
    <xdr:ext cx="534377" cy="259045"/>
    <xdr:sp macro="" textlink="">
      <xdr:nvSpPr>
        <xdr:cNvPr id="661" name="テキスト ボックス 660"/>
        <xdr:cNvSpPr txBox="1"/>
      </xdr:nvSpPr>
      <xdr:spPr>
        <a:xfrm>
          <a:off x="13436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98527</xdr:rowOff>
    </xdr:from>
    <xdr:to>
      <xdr:col>67</xdr:col>
      <xdr:colOff>101600</xdr:colOff>
      <xdr:row>78</xdr:row>
      <xdr:rowOff>28677</xdr:rowOff>
    </xdr:to>
    <xdr:sp macro="" textlink="">
      <xdr:nvSpPr>
        <xdr:cNvPr id="662" name="楕円 661"/>
        <xdr:cNvSpPr/>
      </xdr:nvSpPr>
      <xdr:spPr>
        <a:xfrm>
          <a:off x="12763500" y="133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19804</xdr:rowOff>
    </xdr:from>
    <xdr:ext cx="534377" cy="259045"/>
    <xdr:sp macro="" textlink="">
      <xdr:nvSpPr>
        <xdr:cNvPr id="663" name="テキスト ボックス 662"/>
        <xdr:cNvSpPr txBox="1"/>
      </xdr:nvSpPr>
      <xdr:spPr>
        <a:xfrm>
          <a:off x="12547111" y="133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76836</xdr:rowOff>
    </xdr:from>
    <xdr:to>
      <xdr:col>85</xdr:col>
      <xdr:colOff>127000</xdr:colOff>
      <xdr:row>98</xdr:row>
      <xdr:rowOff>74811</xdr:rowOff>
    </xdr:to>
    <xdr:cxnSp macro="">
      <xdr:nvCxnSpPr>
        <xdr:cNvPr id="694" name="直線コネクタ 693"/>
        <xdr:cNvCxnSpPr/>
      </xdr:nvCxnSpPr>
      <xdr:spPr>
        <a:xfrm flipV="1">
          <a:off x="15481300" y="16707486"/>
          <a:ext cx="838200" cy="1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39393</xdr:rowOff>
    </xdr:from>
    <xdr:to>
      <xdr:col>81</xdr:col>
      <xdr:colOff>50800</xdr:colOff>
      <xdr:row>98</xdr:row>
      <xdr:rowOff>74811</xdr:rowOff>
    </xdr:to>
    <xdr:cxnSp macro="">
      <xdr:nvCxnSpPr>
        <xdr:cNvPr id="697" name="直線コネクタ 696"/>
        <xdr:cNvCxnSpPr/>
      </xdr:nvCxnSpPr>
      <xdr:spPr>
        <a:xfrm>
          <a:off x="14592300" y="16841493"/>
          <a:ext cx="889000" cy="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22200</xdr:rowOff>
    </xdr:from>
    <xdr:to>
      <xdr:col>76</xdr:col>
      <xdr:colOff>114300</xdr:colOff>
      <xdr:row>98</xdr:row>
      <xdr:rowOff>39393</xdr:rowOff>
    </xdr:to>
    <xdr:cxnSp macro="">
      <xdr:nvCxnSpPr>
        <xdr:cNvPr id="700" name="直線コネクタ 699"/>
        <xdr:cNvCxnSpPr/>
      </xdr:nvCxnSpPr>
      <xdr:spPr>
        <a:xfrm>
          <a:off x="13703300" y="16824300"/>
          <a:ext cx="889000" cy="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22200</xdr:rowOff>
    </xdr:from>
    <xdr:to>
      <xdr:col>71</xdr:col>
      <xdr:colOff>177800</xdr:colOff>
      <xdr:row>98</xdr:row>
      <xdr:rowOff>40602</xdr:rowOff>
    </xdr:to>
    <xdr:cxnSp macro="">
      <xdr:nvCxnSpPr>
        <xdr:cNvPr id="703" name="直線コネクタ 702"/>
        <xdr:cNvCxnSpPr/>
      </xdr:nvCxnSpPr>
      <xdr:spPr>
        <a:xfrm flipV="1">
          <a:off x="12814300" y="1682430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26036</xdr:rowOff>
    </xdr:from>
    <xdr:to>
      <xdr:col>85</xdr:col>
      <xdr:colOff>177800</xdr:colOff>
      <xdr:row>97</xdr:row>
      <xdr:rowOff>127636</xdr:rowOff>
    </xdr:to>
    <xdr:sp macro="" textlink="">
      <xdr:nvSpPr>
        <xdr:cNvPr id="713" name="楕円 712"/>
        <xdr:cNvSpPr/>
      </xdr:nvSpPr>
      <xdr:spPr>
        <a:xfrm>
          <a:off x="16268700" y="166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4463</xdr:rowOff>
    </xdr:from>
    <xdr:ext cx="534377" cy="259045"/>
    <xdr:sp macro="" textlink="">
      <xdr:nvSpPr>
        <xdr:cNvPr id="714" name="積立金該当値テキスト"/>
        <xdr:cNvSpPr txBox="1"/>
      </xdr:nvSpPr>
      <xdr:spPr>
        <a:xfrm>
          <a:off x="16370300" y="166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24011</xdr:rowOff>
    </xdr:from>
    <xdr:to>
      <xdr:col>81</xdr:col>
      <xdr:colOff>101600</xdr:colOff>
      <xdr:row>98</xdr:row>
      <xdr:rowOff>125611</xdr:rowOff>
    </xdr:to>
    <xdr:sp macro="" textlink="">
      <xdr:nvSpPr>
        <xdr:cNvPr id="715" name="楕円 714"/>
        <xdr:cNvSpPr/>
      </xdr:nvSpPr>
      <xdr:spPr>
        <a:xfrm>
          <a:off x="15430500" y="168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116738</xdr:rowOff>
    </xdr:from>
    <xdr:ext cx="534377" cy="259045"/>
    <xdr:sp macro="" textlink="">
      <xdr:nvSpPr>
        <xdr:cNvPr id="716" name="テキスト ボックス 715"/>
        <xdr:cNvSpPr txBox="1"/>
      </xdr:nvSpPr>
      <xdr:spPr>
        <a:xfrm>
          <a:off x="15214111" y="169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160043</xdr:rowOff>
    </xdr:from>
    <xdr:to>
      <xdr:col>76</xdr:col>
      <xdr:colOff>165100</xdr:colOff>
      <xdr:row>98</xdr:row>
      <xdr:rowOff>90193</xdr:rowOff>
    </xdr:to>
    <xdr:sp macro="" textlink="">
      <xdr:nvSpPr>
        <xdr:cNvPr id="717" name="楕円 716"/>
        <xdr:cNvSpPr/>
      </xdr:nvSpPr>
      <xdr:spPr>
        <a:xfrm>
          <a:off x="14541500" y="167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106720</xdr:rowOff>
    </xdr:from>
    <xdr:ext cx="534377" cy="259045"/>
    <xdr:sp macro="" textlink="">
      <xdr:nvSpPr>
        <xdr:cNvPr id="718" name="テキスト ボックス 717"/>
        <xdr:cNvSpPr txBox="1"/>
      </xdr:nvSpPr>
      <xdr:spPr>
        <a:xfrm>
          <a:off x="14325111" y="1656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142850</xdr:rowOff>
    </xdr:from>
    <xdr:to>
      <xdr:col>72</xdr:col>
      <xdr:colOff>38100</xdr:colOff>
      <xdr:row>98</xdr:row>
      <xdr:rowOff>73000</xdr:rowOff>
    </xdr:to>
    <xdr:sp macro="" textlink="">
      <xdr:nvSpPr>
        <xdr:cNvPr id="719" name="楕円 718"/>
        <xdr:cNvSpPr/>
      </xdr:nvSpPr>
      <xdr:spPr>
        <a:xfrm>
          <a:off x="13652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89527</xdr:rowOff>
    </xdr:from>
    <xdr:ext cx="534377" cy="259045"/>
    <xdr:sp macro="" textlink="">
      <xdr:nvSpPr>
        <xdr:cNvPr id="720" name="テキスト ボックス 719"/>
        <xdr:cNvSpPr txBox="1"/>
      </xdr:nvSpPr>
      <xdr:spPr>
        <a:xfrm>
          <a:off x="13436111" y="165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161252</xdr:rowOff>
    </xdr:from>
    <xdr:to>
      <xdr:col>67</xdr:col>
      <xdr:colOff>101600</xdr:colOff>
      <xdr:row>98</xdr:row>
      <xdr:rowOff>91402</xdr:rowOff>
    </xdr:to>
    <xdr:sp macro="" textlink="">
      <xdr:nvSpPr>
        <xdr:cNvPr id="721" name="楕円 720"/>
        <xdr:cNvSpPr/>
      </xdr:nvSpPr>
      <xdr:spPr>
        <a:xfrm>
          <a:off x="12763500" y="167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107929</xdr:rowOff>
    </xdr:from>
    <xdr:ext cx="534377" cy="259045"/>
    <xdr:sp macro="" textlink="">
      <xdr:nvSpPr>
        <xdr:cNvPr id="722" name="テキスト ボックス 721"/>
        <xdr:cNvSpPr txBox="1"/>
      </xdr:nvSpPr>
      <xdr:spPr>
        <a:xfrm>
          <a:off x="12547111" y="165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32830</xdr:rowOff>
    </xdr:from>
    <xdr:to>
      <xdr:col>116</xdr:col>
      <xdr:colOff>63500</xdr:colOff>
      <xdr:row>59</xdr:row>
      <xdr:rowOff>43117</xdr:rowOff>
    </xdr:to>
    <xdr:cxnSp macro="">
      <xdr:nvCxnSpPr>
        <xdr:cNvPr id="808" name="直線コネクタ 807"/>
        <xdr:cNvCxnSpPr/>
      </xdr:nvCxnSpPr>
      <xdr:spPr>
        <a:xfrm>
          <a:off x="21323300" y="1014838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32830</xdr:rowOff>
    </xdr:from>
    <xdr:to>
      <xdr:col>111</xdr:col>
      <xdr:colOff>177800</xdr:colOff>
      <xdr:row>59</xdr:row>
      <xdr:rowOff>32830</xdr:rowOff>
    </xdr:to>
    <xdr:cxnSp macro="">
      <xdr:nvCxnSpPr>
        <xdr:cNvPr id="811" name="直線コネクタ 810"/>
        <xdr:cNvCxnSpPr/>
      </xdr:nvCxnSpPr>
      <xdr:spPr>
        <a:xfrm>
          <a:off x="20434300" y="1014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32410</xdr:rowOff>
    </xdr:from>
    <xdr:to>
      <xdr:col>107</xdr:col>
      <xdr:colOff>50800</xdr:colOff>
      <xdr:row>59</xdr:row>
      <xdr:rowOff>32830</xdr:rowOff>
    </xdr:to>
    <xdr:cxnSp macro="">
      <xdr:nvCxnSpPr>
        <xdr:cNvPr id="814" name="直線コネクタ 813"/>
        <xdr:cNvCxnSpPr/>
      </xdr:nvCxnSpPr>
      <xdr:spPr>
        <a:xfrm>
          <a:off x="19545300" y="1014796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32410</xdr:rowOff>
    </xdr:from>
    <xdr:to>
      <xdr:col>102</xdr:col>
      <xdr:colOff>114300</xdr:colOff>
      <xdr:row>59</xdr:row>
      <xdr:rowOff>32448</xdr:rowOff>
    </xdr:to>
    <xdr:cxnSp macro="">
      <xdr:nvCxnSpPr>
        <xdr:cNvPr id="817" name="直線コネクタ 816"/>
        <xdr:cNvCxnSpPr/>
      </xdr:nvCxnSpPr>
      <xdr:spPr>
        <a:xfrm flipV="1">
          <a:off x="18656300" y="101479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27" name="楕円 826"/>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28" name="貸付金該当値テキスト"/>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153480</xdr:rowOff>
    </xdr:from>
    <xdr:to>
      <xdr:col>112</xdr:col>
      <xdr:colOff>38100</xdr:colOff>
      <xdr:row>59</xdr:row>
      <xdr:rowOff>83630</xdr:rowOff>
    </xdr:to>
    <xdr:sp macro="" textlink="">
      <xdr:nvSpPr>
        <xdr:cNvPr id="829" name="楕円 828"/>
        <xdr:cNvSpPr/>
      </xdr:nvSpPr>
      <xdr:spPr>
        <a:xfrm>
          <a:off x="21272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74757</xdr:rowOff>
    </xdr:from>
    <xdr:ext cx="378565" cy="259045"/>
    <xdr:sp macro="" textlink="">
      <xdr:nvSpPr>
        <xdr:cNvPr id="830" name="テキスト ボックス 829"/>
        <xdr:cNvSpPr txBox="1"/>
      </xdr:nvSpPr>
      <xdr:spPr>
        <a:xfrm>
          <a:off x="21134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153480</xdr:rowOff>
    </xdr:from>
    <xdr:to>
      <xdr:col>107</xdr:col>
      <xdr:colOff>101600</xdr:colOff>
      <xdr:row>59</xdr:row>
      <xdr:rowOff>83630</xdr:rowOff>
    </xdr:to>
    <xdr:sp macro="" textlink="">
      <xdr:nvSpPr>
        <xdr:cNvPr id="831" name="楕円 830"/>
        <xdr:cNvSpPr/>
      </xdr:nvSpPr>
      <xdr:spPr>
        <a:xfrm>
          <a:off x="20383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74757</xdr:rowOff>
    </xdr:from>
    <xdr:ext cx="378565" cy="259045"/>
    <xdr:sp macro="" textlink="">
      <xdr:nvSpPr>
        <xdr:cNvPr id="832" name="テキスト ボックス 831"/>
        <xdr:cNvSpPr txBox="1"/>
      </xdr:nvSpPr>
      <xdr:spPr>
        <a:xfrm>
          <a:off x="20245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153060</xdr:rowOff>
    </xdr:from>
    <xdr:to>
      <xdr:col>102</xdr:col>
      <xdr:colOff>165100</xdr:colOff>
      <xdr:row>59</xdr:row>
      <xdr:rowOff>83210</xdr:rowOff>
    </xdr:to>
    <xdr:sp macro="" textlink="">
      <xdr:nvSpPr>
        <xdr:cNvPr id="833" name="楕円 832"/>
        <xdr:cNvSpPr/>
      </xdr:nvSpPr>
      <xdr:spPr>
        <a:xfrm>
          <a:off x="19494500" y="100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74337</xdr:rowOff>
    </xdr:from>
    <xdr:ext cx="378565" cy="259045"/>
    <xdr:sp macro="" textlink="">
      <xdr:nvSpPr>
        <xdr:cNvPr id="834" name="テキスト ボックス 833"/>
        <xdr:cNvSpPr txBox="1"/>
      </xdr:nvSpPr>
      <xdr:spPr>
        <a:xfrm>
          <a:off x="19356017" y="1018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153098</xdr:rowOff>
    </xdr:from>
    <xdr:to>
      <xdr:col>98</xdr:col>
      <xdr:colOff>38100</xdr:colOff>
      <xdr:row>59</xdr:row>
      <xdr:rowOff>83248</xdr:rowOff>
    </xdr:to>
    <xdr:sp macro="" textlink="">
      <xdr:nvSpPr>
        <xdr:cNvPr id="835" name="楕円 834"/>
        <xdr:cNvSpPr/>
      </xdr:nvSpPr>
      <xdr:spPr>
        <a:xfrm>
          <a:off x="18605500" y="100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74375</xdr:rowOff>
    </xdr:from>
    <xdr:ext cx="378565" cy="259045"/>
    <xdr:sp macro="" textlink="">
      <xdr:nvSpPr>
        <xdr:cNvPr id="836" name="テキスト ボックス 835"/>
        <xdr:cNvSpPr txBox="1"/>
      </xdr:nvSpPr>
      <xdr:spPr>
        <a:xfrm>
          <a:off x="18467017" y="1018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23670</xdr:rowOff>
    </xdr:from>
    <xdr:to>
      <xdr:col>116</xdr:col>
      <xdr:colOff>63500</xdr:colOff>
      <xdr:row>76</xdr:row>
      <xdr:rowOff>72262</xdr:rowOff>
    </xdr:to>
    <xdr:cxnSp macro="">
      <xdr:nvCxnSpPr>
        <xdr:cNvPr id="868" name="直線コネクタ 867"/>
        <xdr:cNvCxnSpPr/>
      </xdr:nvCxnSpPr>
      <xdr:spPr>
        <a:xfrm>
          <a:off x="21323300" y="13053870"/>
          <a:ext cx="8382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119290</xdr:rowOff>
    </xdr:from>
    <xdr:to>
      <xdr:col>111</xdr:col>
      <xdr:colOff>177800</xdr:colOff>
      <xdr:row>76</xdr:row>
      <xdr:rowOff>23670</xdr:rowOff>
    </xdr:to>
    <xdr:cxnSp macro="">
      <xdr:nvCxnSpPr>
        <xdr:cNvPr id="871" name="直線コネクタ 870"/>
        <xdr:cNvCxnSpPr/>
      </xdr:nvCxnSpPr>
      <xdr:spPr>
        <a:xfrm>
          <a:off x="20434300" y="12806590"/>
          <a:ext cx="889000" cy="24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119290</xdr:rowOff>
    </xdr:from>
    <xdr:to>
      <xdr:col>107</xdr:col>
      <xdr:colOff>50800</xdr:colOff>
      <xdr:row>75</xdr:row>
      <xdr:rowOff>23016</xdr:rowOff>
    </xdr:to>
    <xdr:cxnSp macro="">
      <xdr:nvCxnSpPr>
        <xdr:cNvPr id="874" name="直線コネクタ 873"/>
        <xdr:cNvCxnSpPr/>
      </xdr:nvCxnSpPr>
      <xdr:spPr>
        <a:xfrm flipV="1">
          <a:off x="19545300" y="12806590"/>
          <a:ext cx="889000" cy="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170887</xdr:rowOff>
    </xdr:from>
    <xdr:to>
      <xdr:col>102</xdr:col>
      <xdr:colOff>114300</xdr:colOff>
      <xdr:row>75</xdr:row>
      <xdr:rowOff>23016</xdr:rowOff>
    </xdr:to>
    <xdr:cxnSp macro="">
      <xdr:nvCxnSpPr>
        <xdr:cNvPr id="877" name="直線コネクタ 876"/>
        <xdr:cNvCxnSpPr/>
      </xdr:nvCxnSpPr>
      <xdr:spPr>
        <a:xfrm>
          <a:off x="18656300" y="12858187"/>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21462</xdr:rowOff>
    </xdr:from>
    <xdr:to>
      <xdr:col>116</xdr:col>
      <xdr:colOff>114300</xdr:colOff>
      <xdr:row>76</xdr:row>
      <xdr:rowOff>123062</xdr:rowOff>
    </xdr:to>
    <xdr:sp macro="" textlink="">
      <xdr:nvSpPr>
        <xdr:cNvPr id="887" name="楕円 886"/>
        <xdr:cNvSpPr/>
      </xdr:nvSpPr>
      <xdr:spPr>
        <a:xfrm>
          <a:off x="221107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44340</xdr:rowOff>
    </xdr:from>
    <xdr:ext cx="534377" cy="259045"/>
    <xdr:sp macro="" textlink="">
      <xdr:nvSpPr>
        <xdr:cNvPr id="888" name="繰出金該当値テキスト"/>
        <xdr:cNvSpPr txBox="1"/>
      </xdr:nvSpPr>
      <xdr:spPr>
        <a:xfrm>
          <a:off x="22212300" y="129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144319</xdr:rowOff>
    </xdr:from>
    <xdr:to>
      <xdr:col>112</xdr:col>
      <xdr:colOff>38100</xdr:colOff>
      <xdr:row>76</xdr:row>
      <xdr:rowOff>74470</xdr:rowOff>
    </xdr:to>
    <xdr:sp macro="" textlink="">
      <xdr:nvSpPr>
        <xdr:cNvPr id="889" name="楕円 888"/>
        <xdr:cNvSpPr/>
      </xdr:nvSpPr>
      <xdr:spPr>
        <a:xfrm>
          <a:off x="21272500" y="13003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90996</xdr:rowOff>
    </xdr:from>
    <xdr:ext cx="534377" cy="259045"/>
    <xdr:sp macro="" textlink="">
      <xdr:nvSpPr>
        <xdr:cNvPr id="890" name="テキスト ボックス 889"/>
        <xdr:cNvSpPr txBox="1"/>
      </xdr:nvSpPr>
      <xdr:spPr>
        <a:xfrm>
          <a:off x="21056111" y="127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68490</xdr:rowOff>
    </xdr:from>
    <xdr:to>
      <xdr:col>107</xdr:col>
      <xdr:colOff>101600</xdr:colOff>
      <xdr:row>74</xdr:row>
      <xdr:rowOff>170090</xdr:rowOff>
    </xdr:to>
    <xdr:sp macro="" textlink="">
      <xdr:nvSpPr>
        <xdr:cNvPr id="891" name="楕円 890"/>
        <xdr:cNvSpPr/>
      </xdr:nvSpPr>
      <xdr:spPr>
        <a:xfrm>
          <a:off x="20383500" y="127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15167</xdr:rowOff>
    </xdr:from>
    <xdr:ext cx="534377" cy="259045"/>
    <xdr:sp macro="" textlink="">
      <xdr:nvSpPr>
        <xdr:cNvPr id="892" name="テキスト ボックス 891"/>
        <xdr:cNvSpPr txBox="1"/>
      </xdr:nvSpPr>
      <xdr:spPr>
        <a:xfrm>
          <a:off x="20167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143666</xdr:rowOff>
    </xdr:from>
    <xdr:to>
      <xdr:col>102</xdr:col>
      <xdr:colOff>165100</xdr:colOff>
      <xdr:row>75</xdr:row>
      <xdr:rowOff>73816</xdr:rowOff>
    </xdr:to>
    <xdr:sp macro="" textlink="">
      <xdr:nvSpPr>
        <xdr:cNvPr id="893" name="楕円 892"/>
        <xdr:cNvSpPr/>
      </xdr:nvSpPr>
      <xdr:spPr>
        <a:xfrm>
          <a:off x="19494500" y="128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90343</xdr:rowOff>
    </xdr:from>
    <xdr:ext cx="534377" cy="259045"/>
    <xdr:sp macro="" textlink="">
      <xdr:nvSpPr>
        <xdr:cNvPr id="894" name="テキスト ボックス 893"/>
        <xdr:cNvSpPr txBox="1"/>
      </xdr:nvSpPr>
      <xdr:spPr>
        <a:xfrm>
          <a:off x="19278111" y="12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120087</xdr:rowOff>
    </xdr:from>
    <xdr:to>
      <xdr:col>98</xdr:col>
      <xdr:colOff>38100</xdr:colOff>
      <xdr:row>75</xdr:row>
      <xdr:rowOff>50237</xdr:rowOff>
    </xdr:to>
    <xdr:sp macro="" textlink="">
      <xdr:nvSpPr>
        <xdr:cNvPr id="895" name="楕円 894"/>
        <xdr:cNvSpPr/>
      </xdr:nvSpPr>
      <xdr:spPr>
        <a:xfrm>
          <a:off x="18605500" y="128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66764</xdr:rowOff>
    </xdr:from>
    <xdr:ext cx="534377" cy="259045"/>
    <xdr:sp macro="" textlink="">
      <xdr:nvSpPr>
        <xdr:cNvPr id="896" name="テキスト ボックス 895"/>
        <xdr:cNvSpPr txBox="1"/>
      </xdr:nvSpPr>
      <xdr:spPr>
        <a:xfrm>
          <a:off x="18389111" y="125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・歳出決算額は、住民一人当たり</a:t>
          </a:r>
          <a:r>
            <a:rPr kumimoji="1" lang="en-US" altLang="ja-JP" sz="800" b="0" i="0" u="none" strike="noStrike" kern="0" cap="none" spc="0" normalizeH="0" baseline="0" noProof="0">
              <a:ln>
                <a:noFill/>
              </a:ln>
              <a:solidFill>
                <a:prstClr val="black"/>
              </a:solidFill>
              <a:effectLst/>
              <a:uLnTx/>
              <a:uFillTx/>
              <a:latin typeface="+mn-lt"/>
              <a:ea typeface="+mn-ea"/>
              <a:cs typeface="+mn-cs"/>
            </a:rPr>
            <a:t>426,699</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68,877</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13.9</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となった要因としては、</a:t>
          </a:r>
          <a:r>
            <a:rPr kumimoji="1" lang="ja-JP" altLang="en-US" sz="800" b="0" i="0" u="none" strike="noStrike" kern="0" cap="none" spc="0" normalizeH="0" baseline="0" noProof="0">
              <a:ln>
                <a:noFill/>
              </a:ln>
              <a:solidFill>
                <a:prstClr val="black"/>
              </a:solidFill>
              <a:effectLst/>
              <a:uLnTx/>
              <a:uFillTx/>
              <a:latin typeface="+mn-lt"/>
              <a:ea typeface="+mn-ea"/>
              <a:cs typeface="+mn-cs"/>
            </a:rPr>
            <a:t>新型コロナウイルス感染症の感染拡大に伴う、特別定額給付金の給付の皆減により、補助費等</a:t>
          </a:r>
          <a:r>
            <a:rPr kumimoji="1" lang="ja-JP" altLang="ja-JP" sz="800" b="0" i="0" u="none" strike="noStrike" kern="0" cap="none" spc="0" normalizeH="0" baseline="0" noProof="0">
              <a:ln>
                <a:noFill/>
              </a:ln>
              <a:solidFill>
                <a:prstClr val="black"/>
              </a:solidFill>
              <a:effectLst/>
              <a:uLnTx/>
              <a:uFillTx/>
              <a:latin typeface="+mn-lt"/>
              <a:ea typeface="+mn-ea"/>
              <a:cs typeface="+mn-cs"/>
            </a:rPr>
            <a:t>が</a:t>
          </a:r>
          <a:r>
            <a:rPr kumimoji="1" lang="en-US" altLang="ja-JP" sz="800" b="0" i="0" u="none" strike="noStrike" kern="0" cap="none" spc="0" normalizeH="0" baseline="0" noProof="0">
              <a:ln>
                <a:noFill/>
              </a:ln>
              <a:solidFill>
                <a:prstClr val="black"/>
              </a:solidFill>
              <a:effectLst/>
              <a:uLnTx/>
              <a:uFillTx/>
              <a:latin typeface="+mn-lt"/>
              <a:ea typeface="+mn-ea"/>
              <a:cs typeface="+mn-cs"/>
            </a:rPr>
            <a:t>99,093</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66.3</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となったこと</a:t>
          </a:r>
          <a:r>
            <a:rPr kumimoji="1" lang="ja-JP" altLang="en-US" sz="800" b="0" i="0" u="none" strike="noStrike" kern="0" cap="none" spc="0" normalizeH="0" baseline="0" noProof="0">
              <a:ln>
                <a:noFill/>
              </a:ln>
              <a:solidFill>
                <a:prstClr val="black"/>
              </a:solidFill>
              <a:effectLst/>
              <a:uLnTx/>
              <a:uFillTx/>
              <a:latin typeface="+mn-lt"/>
              <a:ea typeface="+mn-ea"/>
              <a:cs typeface="+mn-cs"/>
            </a:rPr>
            <a:t>が挙げられる。</a:t>
          </a: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en-US" altLang="ja-JP" sz="800" b="0" i="0" u="none" strike="noStrike" kern="0" cap="none" spc="0" normalizeH="0" baseline="0" noProof="0">
              <a:ln>
                <a:noFill/>
              </a:ln>
              <a:solidFill>
                <a:prstClr val="black"/>
              </a:solidFill>
              <a:effectLst/>
              <a:uLnTx/>
              <a:uFillTx/>
              <a:latin typeface="+mn-lt"/>
              <a:ea typeface="+mn-ea"/>
              <a:cs typeface="+mn-cs"/>
            </a:rPr>
            <a:t/>
          </a:r>
          <a:br>
            <a:rPr kumimoji="1" lang="en-US" altLang="ja-JP" sz="800" b="0" i="0" u="none" strike="noStrike" kern="0" cap="none" spc="0" normalizeH="0" baseline="0" noProof="0">
              <a:ln>
                <a:noFill/>
              </a:ln>
              <a:solidFill>
                <a:prstClr val="black"/>
              </a:solidFill>
              <a:effectLst/>
              <a:uLnTx/>
              <a:uFillTx/>
              <a:latin typeface="+mn-lt"/>
              <a:ea typeface="+mn-ea"/>
              <a:cs typeface="+mn-cs"/>
            </a:rPr>
          </a:b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今後、老朽化した公共施設の更新等が見込まれるため、公共施設等総合管理計画に基づき、更新費用の平準化や施設配置の見直し等を行い財政負担の軽減を図る。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・類似団体の平均額を上回っている項目としては、扶助費、</a:t>
          </a:r>
          <a:r>
            <a:rPr kumimoji="1" lang="ja-JP" altLang="en-US" sz="800" b="0" i="0" u="none" strike="noStrike" kern="0" cap="none" spc="0" normalizeH="0" baseline="0" noProof="0">
              <a:ln>
                <a:noFill/>
              </a:ln>
              <a:solidFill>
                <a:prstClr val="black"/>
              </a:solidFill>
              <a:effectLst/>
              <a:uLnTx/>
              <a:uFillTx/>
              <a:latin typeface="+mn-lt"/>
              <a:ea typeface="+mn-ea"/>
              <a:cs typeface="+mn-cs"/>
            </a:rPr>
            <a:t>災害復旧事業費、</a:t>
          </a:r>
          <a:r>
            <a:rPr kumimoji="1" lang="ja-JP" altLang="ja-JP" sz="800" b="0" i="0" u="none" strike="noStrike" kern="0" cap="none" spc="0" normalizeH="0" baseline="0" noProof="0">
              <a:ln>
                <a:noFill/>
              </a:ln>
              <a:solidFill>
                <a:prstClr val="black"/>
              </a:solidFill>
              <a:effectLst/>
              <a:uLnTx/>
              <a:uFillTx/>
              <a:latin typeface="+mn-lt"/>
              <a:ea typeface="+mn-ea"/>
              <a:cs typeface="+mn-cs"/>
            </a:rPr>
            <a:t>繰出金となった。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物件</a:t>
          </a:r>
          <a:r>
            <a:rPr kumimoji="1" lang="ja-JP" altLang="ja-JP" sz="800" b="0" i="0" u="none" strike="noStrike" kern="0" cap="none" spc="0" normalizeH="0" baseline="0" noProof="0">
              <a:ln>
                <a:noFill/>
              </a:ln>
              <a:solidFill>
                <a:prstClr val="black"/>
              </a:solidFill>
              <a:effectLst/>
              <a:uLnTx/>
              <a:uFillTx/>
              <a:latin typeface="+mn-lt"/>
              <a:ea typeface="+mn-ea"/>
              <a:cs typeface="+mn-cs"/>
            </a:rPr>
            <a:t>費については住民一人当たりのコストが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65,529</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2,124</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3.1</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新型コロナウイルスワクチン接種に係る経費等が増加したが、ＧＩＧＡスクール整備のための電算機器等購入費の減少により減となった。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扶助</a:t>
          </a:r>
          <a:r>
            <a:rPr kumimoji="1" lang="ja-JP" altLang="ja-JP" sz="800" b="0" i="0" u="none" strike="noStrike" kern="0" cap="none" spc="0" normalizeH="0" baseline="0" noProof="0">
              <a:ln>
                <a:noFill/>
              </a:ln>
              <a:solidFill>
                <a:prstClr val="black"/>
              </a:solidFill>
              <a:effectLst/>
              <a:uLnTx/>
              <a:uFillTx/>
              <a:latin typeface="+mn-lt"/>
              <a:ea typeface="+mn-ea"/>
              <a:cs typeface="+mn-cs"/>
            </a:rPr>
            <a:t>費については住民一人当たりのコストが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158,453</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24,046</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17.9</a:t>
          </a:r>
          <a:r>
            <a:rPr kumimoji="1" lang="ja-JP" altLang="ja-JP" sz="800" b="0" i="0" u="none" strike="noStrike" kern="0" cap="none" spc="0" normalizeH="0" baseline="0" noProof="0">
              <a:ln>
                <a:noFill/>
              </a:ln>
              <a:solidFill>
                <a:prstClr val="black"/>
              </a:solidFill>
              <a:effectLst/>
              <a:uLnTx/>
              <a:uFillTx/>
              <a:latin typeface="+mn-lt"/>
              <a:ea typeface="+mn-ea"/>
              <a:cs typeface="+mn-cs"/>
            </a:rPr>
            <a:t>％）の増となった。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子育て世帯への臨時特例給付金や住民税非課税世帯等に対する臨時特別給付金等の臨時的な給付金の皆増等が要因として挙げられる。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繰出金については</a:t>
          </a:r>
          <a:r>
            <a:rPr kumimoji="1" lang="ja-JP" altLang="ja-JP" sz="800" b="0" i="0" u="none" strike="noStrike" kern="0" cap="none" spc="0" normalizeH="0" baseline="0" noProof="0">
              <a:ln>
                <a:noFill/>
              </a:ln>
              <a:solidFill>
                <a:prstClr val="black"/>
              </a:solidFill>
              <a:effectLst/>
              <a:uLnTx/>
              <a:uFillTx/>
              <a:latin typeface="+mn-lt"/>
              <a:ea typeface="+mn-ea"/>
              <a:cs typeface="+mn-cs"/>
            </a:rPr>
            <a:t>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36,565</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1,488</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3.9</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国民健康保険事業特別会計の赤字解消の進捗により繰出金が減となったこと等が</a:t>
          </a:r>
          <a:r>
            <a:rPr kumimoji="1" lang="ja-JP" altLang="ja-JP" sz="800" b="0" i="0" u="none" strike="noStrike" kern="0" cap="none" spc="0" normalizeH="0" baseline="0" noProof="0">
              <a:ln>
                <a:noFill/>
              </a:ln>
              <a:solidFill>
                <a:prstClr val="black"/>
              </a:solidFill>
              <a:effectLst/>
              <a:uLnTx/>
              <a:uFillTx/>
              <a:latin typeface="+mn-lt"/>
              <a:ea typeface="+mn-ea"/>
              <a:cs typeface="+mn-cs"/>
            </a:rPr>
            <a:t>要因として挙げられる。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17170</xdr:rowOff>
    </xdr:from>
    <xdr:to>
      <xdr:col>24</xdr:col>
      <xdr:colOff>63500</xdr:colOff>
      <xdr:row>35</xdr:row>
      <xdr:rowOff>64262</xdr:rowOff>
    </xdr:to>
    <xdr:cxnSp macro="">
      <xdr:nvCxnSpPr>
        <xdr:cNvPr id="59" name="直線コネクタ 58"/>
        <xdr:cNvCxnSpPr/>
      </xdr:nvCxnSpPr>
      <xdr:spPr>
        <a:xfrm>
          <a:off x="3797300" y="6017920"/>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4369</xdr:rowOff>
    </xdr:from>
    <xdr:to>
      <xdr:col>19</xdr:col>
      <xdr:colOff>177800</xdr:colOff>
      <xdr:row>35</xdr:row>
      <xdr:rowOff>17170</xdr:rowOff>
    </xdr:to>
    <xdr:cxnSp macro="">
      <xdr:nvCxnSpPr>
        <xdr:cNvPr id="62" name="直線コネクタ 61"/>
        <xdr:cNvCxnSpPr/>
      </xdr:nvCxnSpPr>
      <xdr:spPr>
        <a:xfrm>
          <a:off x="2908300" y="600511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4369</xdr:rowOff>
    </xdr:from>
    <xdr:to>
      <xdr:col>15</xdr:col>
      <xdr:colOff>50800</xdr:colOff>
      <xdr:row>35</xdr:row>
      <xdr:rowOff>72492</xdr:rowOff>
    </xdr:to>
    <xdr:cxnSp macro="">
      <xdr:nvCxnSpPr>
        <xdr:cNvPr id="65" name="直線コネクタ 64"/>
        <xdr:cNvCxnSpPr/>
      </xdr:nvCxnSpPr>
      <xdr:spPr>
        <a:xfrm flipV="1">
          <a:off x="2019300" y="60051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56032</xdr:rowOff>
    </xdr:from>
    <xdr:to>
      <xdr:col>10</xdr:col>
      <xdr:colOff>114300</xdr:colOff>
      <xdr:row>35</xdr:row>
      <xdr:rowOff>72492</xdr:rowOff>
    </xdr:to>
    <xdr:cxnSp macro="">
      <xdr:nvCxnSpPr>
        <xdr:cNvPr id="68" name="直線コネクタ 67"/>
        <xdr:cNvCxnSpPr/>
      </xdr:nvCxnSpPr>
      <xdr:spPr>
        <a:xfrm>
          <a:off x="1130300" y="605678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13462</xdr:rowOff>
    </xdr:from>
    <xdr:to>
      <xdr:col>24</xdr:col>
      <xdr:colOff>114300</xdr:colOff>
      <xdr:row>35</xdr:row>
      <xdr:rowOff>115062</xdr:rowOff>
    </xdr:to>
    <xdr:sp macro="" textlink="">
      <xdr:nvSpPr>
        <xdr:cNvPr id="78" name="楕円 77"/>
        <xdr:cNvSpPr/>
      </xdr:nvSpPr>
      <xdr:spPr>
        <a:xfrm>
          <a:off x="45847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36339</xdr:rowOff>
    </xdr:from>
    <xdr:ext cx="469744" cy="259045"/>
    <xdr:sp macro="" textlink="">
      <xdr:nvSpPr>
        <xdr:cNvPr id="79" name="議会費該当値テキスト"/>
        <xdr:cNvSpPr txBox="1"/>
      </xdr:nvSpPr>
      <xdr:spPr>
        <a:xfrm>
          <a:off x="4686300"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137820</xdr:rowOff>
    </xdr:from>
    <xdr:to>
      <xdr:col>20</xdr:col>
      <xdr:colOff>38100</xdr:colOff>
      <xdr:row>35</xdr:row>
      <xdr:rowOff>67970</xdr:rowOff>
    </xdr:to>
    <xdr:sp macro="" textlink="">
      <xdr:nvSpPr>
        <xdr:cNvPr id="80" name="楕円 79"/>
        <xdr:cNvSpPr/>
      </xdr:nvSpPr>
      <xdr:spPr>
        <a:xfrm>
          <a:off x="3746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84497</xdr:rowOff>
    </xdr:from>
    <xdr:ext cx="469744" cy="259045"/>
    <xdr:sp macro="" textlink="">
      <xdr:nvSpPr>
        <xdr:cNvPr id="81" name="テキスト ボックス 80"/>
        <xdr:cNvSpPr txBox="1"/>
      </xdr:nvSpPr>
      <xdr:spPr>
        <a:xfrm>
          <a:off x="3562428" y="57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125019</xdr:rowOff>
    </xdr:from>
    <xdr:to>
      <xdr:col>15</xdr:col>
      <xdr:colOff>101600</xdr:colOff>
      <xdr:row>35</xdr:row>
      <xdr:rowOff>55169</xdr:rowOff>
    </xdr:to>
    <xdr:sp macro="" textlink="">
      <xdr:nvSpPr>
        <xdr:cNvPr id="82" name="楕円 81"/>
        <xdr:cNvSpPr/>
      </xdr:nvSpPr>
      <xdr:spPr>
        <a:xfrm>
          <a:off x="2857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71696</xdr:rowOff>
    </xdr:from>
    <xdr:ext cx="469744" cy="259045"/>
    <xdr:sp macro="" textlink="">
      <xdr:nvSpPr>
        <xdr:cNvPr id="83" name="テキスト ボックス 82"/>
        <xdr:cNvSpPr txBox="1"/>
      </xdr:nvSpPr>
      <xdr:spPr>
        <a:xfrm>
          <a:off x="2673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21692</xdr:rowOff>
    </xdr:from>
    <xdr:to>
      <xdr:col>10</xdr:col>
      <xdr:colOff>165100</xdr:colOff>
      <xdr:row>35</xdr:row>
      <xdr:rowOff>123292</xdr:rowOff>
    </xdr:to>
    <xdr:sp macro="" textlink="">
      <xdr:nvSpPr>
        <xdr:cNvPr id="84" name="楕円 83"/>
        <xdr:cNvSpPr/>
      </xdr:nvSpPr>
      <xdr:spPr>
        <a:xfrm>
          <a:off x="1968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114419</xdr:rowOff>
    </xdr:from>
    <xdr:ext cx="469744" cy="259045"/>
    <xdr:sp macro="" textlink="">
      <xdr:nvSpPr>
        <xdr:cNvPr id="85" name="テキスト ボックス 84"/>
        <xdr:cNvSpPr txBox="1"/>
      </xdr:nvSpPr>
      <xdr:spPr>
        <a:xfrm>
          <a:off x="1784428" y="61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xdr:rowOff>
    </xdr:from>
    <xdr:to>
      <xdr:col>6</xdr:col>
      <xdr:colOff>38100</xdr:colOff>
      <xdr:row>35</xdr:row>
      <xdr:rowOff>106832</xdr:rowOff>
    </xdr:to>
    <xdr:sp macro="" textlink="">
      <xdr:nvSpPr>
        <xdr:cNvPr id="86" name="楕円 85"/>
        <xdr:cNvSpPr/>
      </xdr:nvSpPr>
      <xdr:spPr>
        <a:xfrm>
          <a:off x="1079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97959</xdr:rowOff>
    </xdr:from>
    <xdr:ext cx="469744" cy="259045"/>
    <xdr:sp macro="" textlink="">
      <xdr:nvSpPr>
        <xdr:cNvPr id="87" name="テキスト ボックス 86"/>
        <xdr:cNvSpPr txBox="1"/>
      </xdr:nvSpPr>
      <xdr:spPr>
        <a:xfrm>
          <a:off x="895428" y="60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141085</xdr:rowOff>
    </xdr:from>
    <xdr:to>
      <xdr:col>24</xdr:col>
      <xdr:colOff>63500</xdr:colOff>
      <xdr:row>57</xdr:row>
      <xdr:rowOff>46404</xdr:rowOff>
    </xdr:to>
    <xdr:cxnSp macro="">
      <xdr:nvCxnSpPr>
        <xdr:cNvPr id="114" name="直線コネクタ 113"/>
        <xdr:cNvCxnSpPr/>
      </xdr:nvCxnSpPr>
      <xdr:spPr>
        <a:xfrm>
          <a:off x="3797300" y="9399385"/>
          <a:ext cx="838200" cy="4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141085</xdr:rowOff>
    </xdr:from>
    <xdr:to>
      <xdr:col>19</xdr:col>
      <xdr:colOff>177800</xdr:colOff>
      <xdr:row>57</xdr:row>
      <xdr:rowOff>91849</xdr:rowOff>
    </xdr:to>
    <xdr:cxnSp macro="">
      <xdr:nvCxnSpPr>
        <xdr:cNvPr id="117" name="直線コネクタ 116"/>
        <xdr:cNvCxnSpPr/>
      </xdr:nvCxnSpPr>
      <xdr:spPr>
        <a:xfrm flipV="1">
          <a:off x="2908300" y="9399385"/>
          <a:ext cx="889000" cy="4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91849</xdr:rowOff>
    </xdr:from>
    <xdr:to>
      <xdr:col>15</xdr:col>
      <xdr:colOff>50800</xdr:colOff>
      <xdr:row>57</xdr:row>
      <xdr:rowOff>101496</xdr:rowOff>
    </xdr:to>
    <xdr:cxnSp macro="">
      <xdr:nvCxnSpPr>
        <xdr:cNvPr id="120" name="直線コネクタ 119"/>
        <xdr:cNvCxnSpPr/>
      </xdr:nvCxnSpPr>
      <xdr:spPr>
        <a:xfrm flipV="1">
          <a:off x="2019300" y="9864499"/>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101496</xdr:rowOff>
    </xdr:from>
    <xdr:to>
      <xdr:col>10</xdr:col>
      <xdr:colOff>114300</xdr:colOff>
      <xdr:row>57</xdr:row>
      <xdr:rowOff>110041</xdr:rowOff>
    </xdr:to>
    <xdr:cxnSp macro="">
      <xdr:nvCxnSpPr>
        <xdr:cNvPr id="123" name="直線コネクタ 122"/>
        <xdr:cNvCxnSpPr/>
      </xdr:nvCxnSpPr>
      <xdr:spPr>
        <a:xfrm flipV="1">
          <a:off x="1130300" y="9874146"/>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167054</xdr:rowOff>
    </xdr:from>
    <xdr:to>
      <xdr:col>24</xdr:col>
      <xdr:colOff>114300</xdr:colOff>
      <xdr:row>57</xdr:row>
      <xdr:rowOff>97204</xdr:rowOff>
    </xdr:to>
    <xdr:sp macro="" textlink="">
      <xdr:nvSpPr>
        <xdr:cNvPr id="133" name="楕円 132"/>
        <xdr:cNvSpPr/>
      </xdr:nvSpPr>
      <xdr:spPr>
        <a:xfrm>
          <a:off x="4584700" y="97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90285</xdr:rowOff>
    </xdr:from>
    <xdr:to>
      <xdr:col>20</xdr:col>
      <xdr:colOff>38100</xdr:colOff>
      <xdr:row>55</xdr:row>
      <xdr:rowOff>20435</xdr:rowOff>
    </xdr:to>
    <xdr:sp macro="" textlink="">
      <xdr:nvSpPr>
        <xdr:cNvPr id="135" name="楕円 134"/>
        <xdr:cNvSpPr/>
      </xdr:nvSpPr>
      <xdr:spPr>
        <a:xfrm>
          <a:off x="3746500" y="9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11562</xdr:rowOff>
    </xdr:from>
    <xdr:ext cx="599010" cy="259045"/>
    <xdr:sp macro="" textlink="">
      <xdr:nvSpPr>
        <xdr:cNvPr id="136" name="テキスト ボックス 135"/>
        <xdr:cNvSpPr txBox="1"/>
      </xdr:nvSpPr>
      <xdr:spPr>
        <a:xfrm>
          <a:off x="3497795" y="944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41049</xdr:rowOff>
    </xdr:from>
    <xdr:to>
      <xdr:col>15</xdr:col>
      <xdr:colOff>101600</xdr:colOff>
      <xdr:row>57</xdr:row>
      <xdr:rowOff>142649</xdr:rowOff>
    </xdr:to>
    <xdr:sp macro="" textlink="">
      <xdr:nvSpPr>
        <xdr:cNvPr id="137" name="楕円 136"/>
        <xdr:cNvSpPr/>
      </xdr:nvSpPr>
      <xdr:spPr>
        <a:xfrm>
          <a:off x="2857500" y="98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133776</xdr:rowOff>
    </xdr:from>
    <xdr:ext cx="534377" cy="259045"/>
    <xdr:sp macro="" textlink="">
      <xdr:nvSpPr>
        <xdr:cNvPr id="138" name="テキスト ボックス 137"/>
        <xdr:cNvSpPr txBox="1"/>
      </xdr:nvSpPr>
      <xdr:spPr>
        <a:xfrm>
          <a:off x="2641111" y="990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50696</xdr:rowOff>
    </xdr:from>
    <xdr:to>
      <xdr:col>10</xdr:col>
      <xdr:colOff>165100</xdr:colOff>
      <xdr:row>57</xdr:row>
      <xdr:rowOff>152296</xdr:rowOff>
    </xdr:to>
    <xdr:sp macro="" textlink="">
      <xdr:nvSpPr>
        <xdr:cNvPr id="139" name="楕円 138"/>
        <xdr:cNvSpPr/>
      </xdr:nvSpPr>
      <xdr:spPr>
        <a:xfrm>
          <a:off x="1968500" y="98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143423</xdr:rowOff>
    </xdr:from>
    <xdr:ext cx="534377" cy="259045"/>
    <xdr:sp macro="" textlink="">
      <xdr:nvSpPr>
        <xdr:cNvPr id="140" name="テキスト ボックス 139"/>
        <xdr:cNvSpPr txBox="1"/>
      </xdr:nvSpPr>
      <xdr:spPr>
        <a:xfrm>
          <a:off x="1752111" y="99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59241</xdr:rowOff>
    </xdr:from>
    <xdr:to>
      <xdr:col>6</xdr:col>
      <xdr:colOff>38100</xdr:colOff>
      <xdr:row>57</xdr:row>
      <xdr:rowOff>160841</xdr:rowOff>
    </xdr:to>
    <xdr:sp macro="" textlink="">
      <xdr:nvSpPr>
        <xdr:cNvPr id="141" name="楕円 140"/>
        <xdr:cNvSpPr/>
      </xdr:nvSpPr>
      <xdr:spPr>
        <a:xfrm>
          <a:off x="1079500" y="98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151968</xdr:rowOff>
    </xdr:from>
    <xdr:ext cx="534377" cy="259045"/>
    <xdr:sp macro="" textlink="">
      <xdr:nvSpPr>
        <xdr:cNvPr id="142" name="テキスト ボックス 141"/>
        <xdr:cNvSpPr txBox="1"/>
      </xdr:nvSpPr>
      <xdr:spPr>
        <a:xfrm>
          <a:off x="863111" y="9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98876</xdr:rowOff>
    </xdr:from>
    <xdr:to>
      <xdr:col>24</xdr:col>
      <xdr:colOff>63500</xdr:colOff>
      <xdr:row>75</xdr:row>
      <xdr:rowOff>39840</xdr:rowOff>
    </xdr:to>
    <xdr:cxnSp macro="">
      <xdr:nvCxnSpPr>
        <xdr:cNvPr id="176" name="直線コネクタ 175"/>
        <xdr:cNvCxnSpPr/>
      </xdr:nvCxnSpPr>
      <xdr:spPr>
        <a:xfrm flipV="1">
          <a:off x="3797300" y="12614726"/>
          <a:ext cx="838200" cy="2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31858</xdr:rowOff>
    </xdr:from>
    <xdr:to>
      <xdr:col>19</xdr:col>
      <xdr:colOff>177800</xdr:colOff>
      <xdr:row>75</xdr:row>
      <xdr:rowOff>39840</xdr:rowOff>
    </xdr:to>
    <xdr:cxnSp macro="">
      <xdr:nvCxnSpPr>
        <xdr:cNvPr id="179" name="直線コネクタ 178"/>
        <xdr:cNvCxnSpPr/>
      </xdr:nvCxnSpPr>
      <xdr:spPr>
        <a:xfrm>
          <a:off x="2908300" y="12890608"/>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31858</xdr:rowOff>
    </xdr:from>
    <xdr:to>
      <xdr:col>15</xdr:col>
      <xdr:colOff>50800</xdr:colOff>
      <xdr:row>75</xdr:row>
      <xdr:rowOff>113297</xdr:rowOff>
    </xdr:to>
    <xdr:cxnSp macro="">
      <xdr:nvCxnSpPr>
        <xdr:cNvPr id="182" name="直線コネクタ 181"/>
        <xdr:cNvCxnSpPr/>
      </xdr:nvCxnSpPr>
      <xdr:spPr>
        <a:xfrm flipV="1">
          <a:off x="2019300" y="12890608"/>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6541</xdr:rowOff>
    </xdr:from>
    <xdr:to>
      <xdr:col>10</xdr:col>
      <xdr:colOff>114300</xdr:colOff>
      <xdr:row>75</xdr:row>
      <xdr:rowOff>113297</xdr:rowOff>
    </xdr:to>
    <xdr:cxnSp macro="">
      <xdr:nvCxnSpPr>
        <xdr:cNvPr id="185" name="直線コネクタ 184"/>
        <xdr:cNvCxnSpPr/>
      </xdr:nvCxnSpPr>
      <xdr:spPr>
        <a:xfrm>
          <a:off x="1130300" y="12865291"/>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48076</xdr:rowOff>
    </xdr:from>
    <xdr:to>
      <xdr:col>24</xdr:col>
      <xdr:colOff>114300</xdr:colOff>
      <xdr:row>73</xdr:row>
      <xdr:rowOff>149676</xdr:rowOff>
    </xdr:to>
    <xdr:sp macro="" textlink="">
      <xdr:nvSpPr>
        <xdr:cNvPr id="195" name="楕円 194"/>
        <xdr:cNvSpPr/>
      </xdr:nvSpPr>
      <xdr:spPr>
        <a:xfrm>
          <a:off x="4584700" y="125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70953</xdr:rowOff>
    </xdr:from>
    <xdr:ext cx="599010" cy="259045"/>
    <xdr:sp macro="" textlink="">
      <xdr:nvSpPr>
        <xdr:cNvPr id="196" name="民生費該当値テキスト"/>
        <xdr:cNvSpPr txBox="1"/>
      </xdr:nvSpPr>
      <xdr:spPr>
        <a:xfrm>
          <a:off x="4686300" y="1241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160490</xdr:rowOff>
    </xdr:from>
    <xdr:to>
      <xdr:col>20</xdr:col>
      <xdr:colOff>38100</xdr:colOff>
      <xdr:row>75</xdr:row>
      <xdr:rowOff>90640</xdr:rowOff>
    </xdr:to>
    <xdr:sp macro="" textlink="">
      <xdr:nvSpPr>
        <xdr:cNvPr id="197" name="楕円 196"/>
        <xdr:cNvSpPr/>
      </xdr:nvSpPr>
      <xdr:spPr>
        <a:xfrm>
          <a:off x="3746500" y="12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107167</xdr:rowOff>
    </xdr:from>
    <xdr:ext cx="599010" cy="259045"/>
    <xdr:sp macro="" textlink="">
      <xdr:nvSpPr>
        <xdr:cNvPr id="198" name="テキスト ボックス 197"/>
        <xdr:cNvSpPr txBox="1"/>
      </xdr:nvSpPr>
      <xdr:spPr>
        <a:xfrm>
          <a:off x="3497795" y="1262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152508</xdr:rowOff>
    </xdr:from>
    <xdr:to>
      <xdr:col>15</xdr:col>
      <xdr:colOff>101600</xdr:colOff>
      <xdr:row>75</xdr:row>
      <xdr:rowOff>82658</xdr:rowOff>
    </xdr:to>
    <xdr:sp macro="" textlink="">
      <xdr:nvSpPr>
        <xdr:cNvPr id="199" name="楕円 198"/>
        <xdr:cNvSpPr/>
      </xdr:nvSpPr>
      <xdr:spPr>
        <a:xfrm>
          <a:off x="2857500" y="128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99185</xdr:rowOff>
    </xdr:from>
    <xdr:ext cx="599010" cy="259045"/>
    <xdr:sp macro="" textlink="">
      <xdr:nvSpPr>
        <xdr:cNvPr id="200" name="テキスト ボックス 199"/>
        <xdr:cNvSpPr txBox="1"/>
      </xdr:nvSpPr>
      <xdr:spPr>
        <a:xfrm>
          <a:off x="2608795" y="1261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62497</xdr:rowOff>
    </xdr:from>
    <xdr:to>
      <xdr:col>10</xdr:col>
      <xdr:colOff>165100</xdr:colOff>
      <xdr:row>75</xdr:row>
      <xdr:rowOff>164097</xdr:rowOff>
    </xdr:to>
    <xdr:sp macro="" textlink="">
      <xdr:nvSpPr>
        <xdr:cNvPr id="201" name="楕円 200"/>
        <xdr:cNvSpPr/>
      </xdr:nvSpPr>
      <xdr:spPr>
        <a:xfrm>
          <a:off x="19685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9174</xdr:rowOff>
    </xdr:from>
    <xdr:ext cx="599010" cy="259045"/>
    <xdr:sp macro="" textlink="">
      <xdr:nvSpPr>
        <xdr:cNvPr id="202" name="テキスト ボックス 201"/>
        <xdr:cNvSpPr txBox="1"/>
      </xdr:nvSpPr>
      <xdr:spPr>
        <a:xfrm>
          <a:off x="1719795" y="1269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127191</xdr:rowOff>
    </xdr:from>
    <xdr:to>
      <xdr:col>6</xdr:col>
      <xdr:colOff>38100</xdr:colOff>
      <xdr:row>75</xdr:row>
      <xdr:rowOff>57341</xdr:rowOff>
    </xdr:to>
    <xdr:sp macro="" textlink="">
      <xdr:nvSpPr>
        <xdr:cNvPr id="203" name="楕円 202"/>
        <xdr:cNvSpPr/>
      </xdr:nvSpPr>
      <xdr:spPr>
        <a:xfrm>
          <a:off x="1079500" y="128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73868</xdr:rowOff>
    </xdr:from>
    <xdr:ext cx="599010" cy="259045"/>
    <xdr:sp macro="" textlink="">
      <xdr:nvSpPr>
        <xdr:cNvPr id="204" name="テキスト ボックス 203"/>
        <xdr:cNvSpPr txBox="1"/>
      </xdr:nvSpPr>
      <xdr:spPr>
        <a:xfrm>
          <a:off x="830795" y="1258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121946</xdr:rowOff>
    </xdr:from>
    <xdr:to>
      <xdr:col>24</xdr:col>
      <xdr:colOff>63500</xdr:colOff>
      <xdr:row>99</xdr:row>
      <xdr:rowOff>61976</xdr:rowOff>
    </xdr:to>
    <xdr:cxnSp macro="">
      <xdr:nvCxnSpPr>
        <xdr:cNvPr id="234" name="直線コネクタ 233"/>
        <xdr:cNvCxnSpPr/>
      </xdr:nvCxnSpPr>
      <xdr:spPr>
        <a:xfrm flipV="1">
          <a:off x="3797300" y="16924046"/>
          <a:ext cx="8382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61976</xdr:rowOff>
    </xdr:from>
    <xdr:to>
      <xdr:col>19</xdr:col>
      <xdr:colOff>177800</xdr:colOff>
      <xdr:row>99</xdr:row>
      <xdr:rowOff>87173</xdr:rowOff>
    </xdr:to>
    <xdr:cxnSp macro="">
      <xdr:nvCxnSpPr>
        <xdr:cNvPr id="237" name="直線コネクタ 236"/>
        <xdr:cNvCxnSpPr/>
      </xdr:nvCxnSpPr>
      <xdr:spPr>
        <a:xfrm flipV="1">
          <a:off x="2908300" y="17035526"/>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87173</xdr:rowOff>
    </xdr:from>
    <xdr:to>
      <xdr:col>15</xdr:col>
      <xdr:colOff>50800</xdr:colOff>
      <xdr:row>99</xdr:row>
      <xdr:rowOff>92317</xdr:rowOff>
    </xdr:to>
    <xdr:cxnSp macro="">
      <xdr:nvCxnSpPr>
        <xdr:cNvPr id="240" name="直線コネクタ 239"/>
        <xdr:cNvCxnSpPr/>
      </xdr:nvCxnSpPr>
      <xdr:spPr>
        <a:xfrm flipV="1">
          <a:off x="2019300" y="1706072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92317</xdr:rowOff>
    </xdr:from>
    <xdr:to>
      <xdr:col>10</xdr:col>
      <xdr:colOff>114300</xdr:colOff>
      <xdr:row>99</xdr:row>
      <xdr:rowOff>92774</xdr:rowOff>
    </xdr:to>
    <xdr:cxnSp macro="">
      <xdr:nvCxnSpPr>
        <xdr:cNvPr id="243" name="直線コネクタ 242"/>
        <xdr:cNvCxnSpPr/>
      </xdr:nvCxnSpPr>
      <xdr:spPr>
        <a:xfrm flipV="1">
          <a:off x="1130300" y="170658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71146</xdr:rowOff>
    </xdr:from>
    <xdr:to>
      <xdr:col>24</xdr:col>
      <xdr:colOff>114300</xdr:colOff>
      <xdr:row>99</xdr:row>
      <xdr:rowOff>1296</xdr:rowOff>
    </xdr:to>
    <xdr:sp macro="" textlink="">
      <xdr:nvSpPr>
        <xdr:cNvPr id="253" name="楕円 252"/>
        <xdr:cNvSpPr/>
      </xdr:nvSpPr>
      <xdr:spPr>
        <a:xfrm>
          <a:off x="4584700" y="168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49573</xdr:rowOff>
    </xdr:from>
    <xdr:ext cx="534377" cy="259045"/>
    <xdr:sp macro="" textlink="">
      <xdr:nvSpPr>
        <xdr:cNvPr id="254" name="衛生費該当値テキスト"/>
        <xdr:cNvSpPr txBox="1"/>
      </xdr:nvSpPr>
      <xdr:spPr>
        <a:xfrm>
          <a:off x="4686300" y="168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11176</xdr:rowOff>
    </xdr:from>
    <xdr:to>
      <xdr:col>20</xdr:col>
      <xdr:colOff>38100</xdr:colOff>
      <xdr:row>99</xdr:row>
      <xdr:rowOff>112776</xdr:rowOff>
    </xdr:to>
    <xdr:sp macro="" textlink="">
      <xdr:nvSpPr>
        <xdr:cNvPr id="255" name="楕円 254"/>
        <xdr:cNvSpPr/>
      </xdr:nvSpPr>
      <xdr:spPr>
        <a:xfrm>
          <a:off x="3746500" y="169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103903</xdr:rowOff>
    </xdr:from>
    <xdr:ext cx="534377" cy="259045"/>
    <xdr:sp macro="" textlink="">
      <xdr:nvSpPr>
        <xdr:cNvPr id="256" name="テキスト ボックス 255"/>
        <xdr:cNvSpPr txBox="1"/>
      </xdr:nvSpPr>
      <xdr:spPr>
        <a:xfrm>
          <a:off x="3530111" y="170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36373</xdr:rowOff>
    </xdr:from>
    <xdr:to>
      <xdr:col>15</xdr:col>
      <xdr:colOff>101600</xdr:colOff>
      <xdr:row>99</xdr:row>
      <xdr:rowOff>137973</xdr:rowOff>
    </xdr:to>
    <xdr:sp macro="" textlink="">
      <xdr:nvSpPr>
        <xdr:cNvPr id="257" name="楕円 256"/>
        <xdr:cNvSpPr/>
      </xdr:nvSpPr>
      <xdr:spPr>
        <a:xfrm>
          <a:off x="2857500" y="170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129100</xdr:rowOff>
    </xdr:from>
    <xdr:ext cx="534377" cy="259045"/>
    <xdr:sp macro="" textlink="">
      <xdr:nvSpPr>
        <xdr:cNvPr id="258" name="テキスト ボックス 257"/>
        <xdr:cNvSpPr txBox="1"/>
      </xdr:nvSpPr>
      <xdr:spPr>
        <a:xfrm>
          <a:off x="2641111" y="171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41517</xdr:rowOff>
    </xdr:from>
    <xdr:to>
      <xdr:col>10</xdr:col>
      <xdr:colOff>165100</xdr:colOff>
      <xdr:row>99</xdr:row>
      <xdr:rowOff>143117</xdr:rowOff>
    </xdr:to>
    <xdr:sp macro="" textlink="">
      <xdr:nvSpPr>
        <xdr:cNvPr id="259" name="楕円 258"/>
        <xdr:cNvSpPr/>
      </xdr:nvSpPr>
      <xdr:spPr>
        <a:xfrm>
          <a:off x="1968500" y="170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134244</xdr:rowOff>
    </xdr:from>
    <xdr:ext cx="534377" cy="259045"/>
    <xdr:sp macro="" textlink="">
      <xdr:nvSpPr>
        <xdr:cNvPr id="260" name="テキスト ボックス 259"/>
        <xdr:cNvSpPr txBox="1"/>
      </xdr:nvSpPr>
      <xdr:spPr>
        <a:xfrm>
          <a:off x="1752111" y="1710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41974</xdr:rowOff>
    </xdr:from>
    <xdr:to>
      <xdr:col>6</xdr:col>
      <xdr:colOff>38100</xdr:colOff>
      <xdr:row>99</xdr:row>
      <xdr:rowOff>143574</xdr:rowOff>
    </xdr:to>
    <xdr:sp macro="" textlink="">
      <xdr:nvSpPr>
        <xdr:cNvPr id="261" name="楕円 260"/>
        <xdr:cNvSpPr/>
      </xdr:nvSpPr>
      <xdr:spPr>
        <a:xfrm>
          <a:off x="1079500" y="170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134701</xdr:rowOff>
    </xdr:from>
    <xdr:ext cx="534377" cy="259045"/>
    <xdr:sp macro="" textlink="">
      <xdr:nvSpPr>
        <xdr:cNvPr id="262" name="テキスト ボックス 261"/>
        <xdr:cNvSpPr txBox="1"/>
      </xdr:nvSpPr>
      <xdr:spPr>
        <a:xfrm>
          <a:off x="863111" y="171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41783</xdr:rowOff>
    </xdr:from>
    <xdr:to>
      <xdr:col>55</xdr:col>
      <xdr:colOff>0</xdr:colOff>
      <xdr:row>38</xdr:row>
      <xdr:rowOff>49784</xdr:rowOff>
    </xdr:to>
    <xdr:cxnSp macro="">
      <xdr:nvCxnSpPr>
        <xdr:cNvPr id="291" name="直線コネクタ 290"/>
        <xdr:cNvCxnSpPr/>
      </xdr:nvCxnSpPr>
      <xdr:spPr>
        <a:xfrm flipV="1">
          <a:off x="9639300" y="655688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47498</xdr:rowOff>
    </xdr:from>
    <xdr:to>
      <xdr:col>50</xdr:col>
      <xdr:colOff>114300</xdr:colOff>
      <xdr:row>38</xdr:row>
      <xdr:rowOff>49784</xdr:rowOff>
    </xdr:to>
    <xdr:cxnSp macro="">
      <xdr:nvCxnSpPr>
        <xdr:cNvPr id="294" name="直線コネクタ 293"/>
        <xdr:cNvCxnSpPr/>
      </xdr:nvCxnSpPr>
      <xdr:spPr>
        <a:xfrm>
          <a:off x="8750300" y="6562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34163</xdr:rowOff>
    </xdr:from>
    <xdr:to>
      <xdr:col>45</xdr:col>
      <xdr:colOff>177800</xdr:colOff>
      <xdr:row>38</xdr:row>
      <xdr:rowOff>47498</xdr:rowOff>
    </xdr:to>
    <xdr:cxnSp macro="">
      <xdr:nvCxnSpPr>
        <xdr:cNvPr id="297" name="直線コネクタ 296"/>
        <xdr:cNvCxnSpPr/>
      </xdr:nvCxnSpPr>
      <xdr:spPr>
        <a:xfrm>
          <a:off x="7861300" y="65492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34163</xdr:rowOff>
    </xdr:from>
    <xdr:to>
      <xdr:col>41</xdr:col>
      <xdr:colOff>50800</xdr:colOff>
      <xdr:row>38</xdr:row>
      <xdr:rowOff>35687</xdr:rowOff>
    </xdr:to>
    <xdr:cxnSp macro="">
      <xdr:nvCxnSpPr>
        <xdr:cNvPr id="300" name="直線コネクタ 299"/>
        <xdr:cNvCxnSpPr/>
      </xdr:nvCxnSpPr>
      <xdr:spPr>
        <a:xfrm flipV="1">
          <a:off x="6972300" y="6549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162433</xdr:rowOff>
    </xdr:from>
    <xdr:to>
      <xdr:col>55</xdr:col>
      <xdr:colOff>50800</xdr:colOff>
      <xdr:row>38</xdr:row>
      <xdr:rowOff>92583</xdr:rowOff>
    </xdr:to>
    <xdr:sp macro="" textlink="">
      <xdr:nvSpPr>
        <xdr:cNvPr id="310" name="楕円 309"/>
        <xdr:cNvSpPr/>
      </xdr:nvSpPr>
      <xdr:spPr>
        <a:xfrm>
          <a:off x="104267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140860</xdr:rowOff>
    </xdr:from>
    <xdr:ext cx="378565" cy="259045"/>
    <xdr:sp macro="" textlink="">
      <xdr:nvSpPr>
        <xdr:cNvPr id="311" name="労働費該当値テキスト"/>
        <xdr:cNvSpPr txBox="1"/>
      </xdr:nvSpPr>
      <xdr:spPr>
        <a:xfrm>
          <a:off x="10528300"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170434</xdr:rowOff>
    </xdr:from>
    <xdr:to>
      <xdr:col>50</xdr:col>
      <xdr:colOff>165100</xdr:colOff>
      <xdr:row>38</xdr:row>
      <xdr:rowOff>100584</xdr:rowOff>
    </xdr:to>
    <xdr:sp macro="" textlink="">
      <xdr:nvSpPr>
        <xdr:cNvPr id="312" name="楕円 311"/>
        <xdr:cNvSpPr/>
      </xdr:nvSpPr>
      <xdr:spPr>
        <a:xfrm>
          <a:off x="9588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91711</xdr:rowOff>
    </xdr:from>
    <xdr:ext cx="378565" cy="259045"/>
    <xdr:sp macro="" textlink="">
      <xdr:nvSpPr>
        <xdr:cNvPr id="313" name="テキスト ボックス 312"/>
        <xdr:cNvSpPr txBox="1"/>
      </xdr:nvSpPr>
      <xdr:spPr>
        <a:xfrm>
          <a:off x="9450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168148</xdr:rowOff>
    </xdr:from>
    <xdr:to>
      <xdr:col>46</xdr:col>
      <xdr:colOff>38100</xdr:colOff>
      <xdr:row>38</xdr:row>
      <xdr:rowOff>98298</xdr:rowOff>
    </xdr:to>
    <xdr:sp macro="" textlink="">
      <xdr:nvSpPr>
        <xdr:cNvPr id="314" name="楕円 313"/>
        <xdr:cNvSpPr/>
      </xdr:nvSpPr>
      <xdr:spPr>
        <a:xfrm>
          <a:off x="8699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89425</xdr:rowOff>
    </xdr:from>
    <xdr:ext cx="378565" cy="259045"/>
    <xdr:sp macro="" textlink="">
      <xdr:nvSpPr>
        <xdr:cNvPr id="315" name="テキスト ボックス 314"/>
        <xdr:cNvSpPr txBox="1"/>
      </xdr:nvSpPr>
      <xdr:spPr>
        <a:xfrm>
          <a:off x="8561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154813</xdr:rowOff>
    </xdr:from>
    <xdr:to>
      <xdr:col>41</xdr:col>
      <xdr:colOff>101600</xdr:colOff>
      <xdr:row>38</xdr:row>
      <xdr:rowOff>84963</xdr:rowOff>
    </xdr:to>
    <xdr:sp macro="" textlink="">
      <xdr:nvSpPr>
        <xdr:cNvPr id="316" name="楕円 315"/>
        <xdr:cNvSpPr/>
      </xdr:nvSpPr>
      <xdr:spPr>
        <a:xfrm>
          <a:off x="7810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76090</xdr:rowOff>
    </xdr:from>
    <xdr:ext cx="378565" cy="259045"/>
    <xdr:sp macro="" textlink="">
      <xdr:nvSpPr>
        <xdr:cNvPr id="317" name="テキスト ボックス 316"/>
        <xdr:cNvSpPr txBox="1"/>
      </xdr:nvSpPr>
      <xdr:spPr>
        <a:xfrm>
          <a:off x="7672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318" name="楕円 317"/>
        <xdr:cNvSpPr/>
      </xdr:nvSpPr>
      <xdr:spPr>
        <a:xfrm>
          <a:off x="692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77614</xdr:rowOff>
    </xdr:from>
    <xdr:ext cx="378565" cy="259045"/>
    <xdr:sp macro="" textlink="">
      <xdr:nvSpPr>
        <xdr:cNvPr id="319" name="テキスト ボックス 318"/>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118806</xdr:rowOff>
    </xdr:from>
    <xdr:to>
      <xdr:col>55</xdr:col>
      <xdr:colOff>0</xdr:colOff>
      <xdr:row>58</xdr:row>
      <xdr:rowOff>123584</xdr:rowOff>
    </xdr:to>
    <xdr:cxnSp macro="">
      <xdr:nvCxnSpPr>
        <xdr:cNvPr id="346" name="直線コネクタ 345"/>
        <xdr:cNvCxnSpPr/>
      </xdr:nvCxnSpPr>
      <xdr:spPr>
        <a:xfrm flipV="1">
          <a:off x="9639300" y="10062906"/>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123584</xdr:rowOff>
    </xdr:from>
    <xdr:to>
      <xdr:col>50</xdr:col>
      <xdr:colOff>114300</xdr:colOff>
      <xdr:row>58</xdr:row>
      <xdr:rowOff>125138</xdr:rowOff>
    </xdr:to>
    <xdr:cxnSp macro="">
      <xdr:nvCxnSpPr>
        <xdr:cNvPr id="349" name="直線コネクタ 348"/>
        <xdr:cNvCxnSpPr/>
      </xdr:nvCxnSpPr>
      <xdr:spPr>
        <a:xfrm flipV="1">
          <a:off x="8750300" y="1006768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125138</xdr:rowOff>
    </xdr:from>
    <xdr:to>
      <xdr:col>45</xdr:col>
      <xdr:colOff>177800</xdr:colOff>
      <xdr:row>58</xdr:row>
      <xdr:rowOff>126944</xdr:rowOff>
    </xdr:to>
    <xdr:cxnSp macro="">
      <xdr:nvCxnSpPr>
        <xdr:cNvPr id="352" name="直線コネクタ 351"/>
        <xdr:cNvCxnSpPr/>
      </xdr:nvCxnSpPr>
      <xdr:spPr>
        <a:xfrm flipV="1">
          <a:off x="7861300" y="10069238"/>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125321</xdr:rowOff>
    </xdr:from>
    <xdr:to>
      <xdr:col>41</xdr:col>
      <xdr:colOff>50800</xdr:colOff>
      <xdr:row>58</xdr:row>
      <xdr:rowOff>126944</xdr:rowOff>
    </xdr:to>
    <xdr:cxnSp macro="">
      <xdr:nvCxnSpPr>
        <xdr:cNvPr id="355" name="直線コネクタ 354"/>
        <xdr:cNvCxnSpPr/>
      </xdr:nvCxnSpPr>
      <xdr:spPr>
        <a:xfrm>
          <a:off x="6972300" y="1006942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68006</xdr:rowOff>
    </xdr:from>
    <xdr:to>
      <xdr:col>55</xdr:col>
      <xdr:colOff>50800</xdr:colOff>
      <xdr:row>58</xdr:row>
      <xdr:rowOff>169606</xdr:rowOff>
    </xdr:to>
    <xdr:sp macro="" textlink="">
      <xdr:nvSpPr>
        <xdr:cNvPr id="365" name="楕円 364"/>
        <xdr:cNvSpPr/>
      </xdr:nvSpPr>
      <xdr:spPr>
        <a:xfrm>
          <a:off x="10426700" y="100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154383</xdr:rowOff>
    </xdr:from>
    <xdr:ext cx="378565" cy="259045"/>
    <xdr:sp macro="" textlink="">
      <xdr:nvSpPr>
        <xdr:cNvPr id="366" name="農林水産業費該当値テキスト"/>
        <xdr:cNvSpPr txBox="1"/>
      </xdr:nvSpPr>
      <xdr:spPr>
        <a:xfrm>
          <a:off x="10528300" y="9927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72784</xdr:rowOff>
    </xdr:from>
    <xdr:to>
      <xdr:col>50</xdr:col>
      <xdr:colOff>165100</xdr:colOff>
      <xdr:row>59</xdr:row>
      <xdr:rowOff>2934</xdr:rowOff>
    </xdr:to>
    <xdr:sp macro="" textlink="">
      <xdr:nvSpPr>
        <xdr:cNvPr id="367" name="楕円 366"/>
        <xdr:cNvSpPr/>
      </xdr:nvSpPr>
      <xdr:spPr>
        <a:xfrm>
          <a:off x="9588500" y="100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165511</xdr:rowOff>
    </xdr:from>
    <xdr:ext cx="378565" cy="259045"/>
    <xdr:sp macro="" textlink="">
      <xdr:nvSpPr>
        <xdr:cNvPr id="368" name="テキスト ボックス 367"/>
        <xdr:cNvSpPr txBox="1"/>
      </xdr:nvSpPr>
      <xdr:spPr>
        <a:xfrm>
          <a:off x="9450017" y="1010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74338</xdr:rowOff>
    </xdr:from>
    <xdr:to>
      <xdr:col>46</xdr:col>
      <xdr:colOff>38100</xdr:colOff>
      <xdr:row>59</xdr:row>
      <xdr:rowOff>4488</xdr:rowOff>
    </xdr:to>
    <xdr:sp macro="" textlink="">
      <xdr:nvSpPr>
        <xdr:cNvPr id="369" name="楕円 368"/>
        <xdr:cNvSpPr/>
      </xdr:nvSpPr>
      <xdr:spPr>
        <a:xfrm>
          <a:off x="8699500" y="1001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167065</xdr:rowOff>
    </xdr:from>
    <xdr:ext cx="378565" cy="259045"/>
    <xdr:sp macro="" textlink="">
      <xdr:nvSpPr>
        <xdr:cNvPr id="370" name="テキスト ボックス 369"/>
        <xdr:cNvSpPr txBox="1"/>
      </xdr:nvSpPr>
      <xdr:spPr>
        <a:xfrm>
          <a:off x="8561017" y="10111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76144</xdr:rowOff>
    </xdr:from>
    <xdr:to>
      <xdr:col>41</xdr:col>
      <xdr:colOff>101600</xdr:colOff>
      <xdr:row>59</xdr:row>
      <xdr:rowOff>6294</xdr:rowOff>
    </xdr:to>
    <xdr:sp macro="" textlink="">
      <xdr:nvSpPr>
        <xdr:cNvPr id="371" name="楕円 370"/>
        <xdr:cNvSpPr/>
      </xdr:nvSpPr>
      <xdr:spPr>
        <a:xfrm>
          <a:off x="7810500" y="100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168871</xdr:rowOff>
    </xdr:from>
    <xdr:ext cx="378565" cy="259045"/>
    <xdr:sp macro="" textlink="">
      <xdr:nvSpPr>
        <xdr:cNvPr id="372" name="テキスト ボックス 371"/>
        <xdr:cNvSpPr txBox="1"/>
      </xdr:nvSpPr>
      <xdr:spPr>
        <a:xfrm>
          <a:off x="7672017" y="1011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74521</xdr:rowOff>
    </xdr:from>
    <xdr:to>
      <xdr:col>36</xdr:col>
      <xdr:colOff>165100</xdr:colOff>
      <xdr:row>59</xdr:row>
      <xdr:rowOff>4671</xdr:rowOff>
    </xdr:to>
    <xdr:sp macro="" textlink="">
      <xdr:nvSpPr>
        <xdr:cNvPr id="373" name="楕円 372"/>
        <xdr:cNvSpPr/>
      </xdr:nvSpPr>
      <xdr:spPr>
        <a:xfrm>
          <a:off x="6921500" y="100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167248</xdr:rowOff>
    </xdr:from>
    <xdr:ext cx="378565" cy="259045"/>
    <xdr:sp macro="" textlink="">
      <xdr:nvSpPr>
        <xdr:cNvPr id="374" name="テキスト ボックス 373"/>
        <xdr:cNvSpPr txBox="1"/>
      </xdr:nvSpPr>
      <xdr:spPr>
        <a:xfrm>
          <a:off x="6783017" y="1011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35664</xdr:rowOff>
    </xdr:from>
    <xdr:to>
      <xdr:col>55</xdr:col>
      <xdr:colOff>0</xdr:colOff>
      <xdr:row>78</xdr:row>
      <xdr:rowOff>54135</xdr:rowOff>
    </xdr:to>
    <xdr:cxnSp macro="">
      <xdr:nvCxnSpPr>
        <xdr:cNvPr id="401" name="直線コネクタ 400"/>
        <xdr:cNvCxnSpPr/>
      </xdr:nvCxnSpPr>
      <xdr:spPr>
        <a:xfrm flipV="1">
          <a:off x="9639300" y="13408764"/>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54135</xdr:rowOff>
    </xdr:from>
    <xdr:to>
      <xdr:col>50</xdr:col>
      <xdr:colOff>114300</xdr:colOff>
      <xdr:row>78</xdr:row>
      <xdr:rowOff>74138</xdr:rowOff>
    </xdr:to>
    <xdr:cxnSp macro="">
      <xdr:nvCxnSpPr>
        <xdr:cNvPr id="404" name="直線コネクタ 403"/>
        <xdr:cNvCxnSpPr/>
      </xdr:nvCxnSpPr>
      <xdr:spPr>
        <a:xfrm flipV="1">
          <a:off x="8750300" y="1342723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74138</xdr:rowOff>
    </xdr:from>
    <xdr:to>
      <xdr:col>45</xdr:col>
      <xdr:colOff>177800</xdr:colOff>
      <xdr:row>78</xdr:row>
      <xdr:rowOff>109479</xdr:rowOff>
    </xdr:to>
    <xdr:cxnSp macro="">
      <xdr:nvCxnSpPr>
        <xdr:cNvPr id="407" name="直線コネクタ 406"/>
        <xdr:cNvCxnSpPr/>
      </xdr:nvCxnSpPr>
      <xdr:spPr>
        <a:xfrm flipV="1">
          <a:off x="7861300" y="13447238"/>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109479</xdr:rowOff>
    </xdr:from>
    <xdr:to>
      <xdr:col>41</xdr:col>
      <xdr:colOff>50800</xdr:colOff>
      <xdr:row>78</xdr:row>
      <xdr:rowOff>110827</xdr:rowOff>
    </xdr:to>
    <xdr:cxnSp macro="">
      <xdr:nvCxnSpPr>
        <xdr:cNvPr id="410" name="直線コネクタ 409"/>
        <xdr:cNvCxnSpPr/>
      </xdr:nvCxnSpPr>
      <xdr:spPr>
        <a:xfrm flipV="1">
          <a:off x="6972300" y="13482579"/>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156314</xdr:rowOff>
    </xdr:from>
    <xdr:to>
      <xdr:col>55</xdr:col>
      <xdr:colOff>50800</xdr:colOff>
      <xdr:row>78</xdr:row>
      <xdr:rowOff>86464</xdr:rowOff>
    </xdr:to>
    <xdr:sp macro="" textlink="">
      <xdr:nvSpPr>
        <xdr:cNvPr id="420" name="楕円 419"/>
        <xdr:cNvSpPr/>
      </xdr:nvSpPr>
      <xdr:spPr>
        <a:xfrm>
          <a:off x="10426700" y="133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71241</xdr:rowOff>
    </xdr:from>
    <xdr:ext cx="469744" cy="259045"/>
    <xdr:sp macro="" textlink="">
      <xdr:nvSpPr>
        <xdr:cNvPr id="421" name="商工費該当値テキスト"/>
        <xdr:cNvSpPr txBox="1"/>
      </xdr:nvSpPr>
      <xdr:spPr>
        <a:xfrm>
          <a:off x="10528300" y="1327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3335</xdr:rowOff>
    </xdr:from>
    <xdr:to>
      <xdr:col>50</xdr:col>
      <xdr:colOff>165100</xdr:colOff>
      <xdr:row>78</xdr:row>
      <xdr:rowOff>104935</xdr:rowOff>
    </xdr:to>
    <xdr:sp macro="" textlink="">
      <xdr:nvSpPr>
        <xdr:cNvPr id="422" name="楕円 421"/>
        <xdr:cNvSpPr/>
      </xdr:nvSpPr>
      <xdr:spPr>
        <a:xfrm>
          <a:off x="9588500" y="133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96062</xdr:rowOff>
    </xdr:from>
    <xdr:ext cx="469744" cy="259045"/>
    <xdr:sp macro="" textlink="">
      <xdr:nvSpPr>
        <xdr:cNvPr id="423" name="テキスト ボックス 422"/>
        <xdr:cNvSpPr txBox="1"/>
      </xdr:nvSpPr>
      <xdr:spPr>
        <a:xfrm>
          <a:off x="9404428" y="134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23338</xdr:rowOff>
    </xdr:from>
    <xdr:to>
      <xdr:col>46</xdr:col>
      <xdr:colOff>38100</xdr:colOff>
      <xdr:row>78</xdr:row>
      <xdr:rowOff>124938</xdr:rowOff>
    </xdr:to>
    <xdr:sp macro="" textlink="">
      <xdr:nvSpPr>
        <xdr:cNvPr id="424" name="楕円 423"/>
        <xdr:cNvSpPr/>
      </xdr:nvSpPr>
      <xdr:spPr>
        <a:xfrm>
          <a:off x="8699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116065</xdr:rowOff>
    </xdr:from>
    <xdr:ext cx="469744" cy="259045"/>
    <xdr:sp macro="" textlink="">
      <xdr:nvSpPr>
        <xdr:cNvPr id="425" name="テキスト ボックス 424"/>
        <xdr:cNvSpPr txBox="1"/>
      </xdr:nvSpPr>
      <xdr:spPr>
        <a:xfrm>
          <a:off x="8515428" y="1348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58679</xdr:rowOff>
    </xdr:from>
    <xdr:to>
      <xdr:col>41</xdr:col>
      <xdr:colOff>101600</xdr:colOff>
      <xdr:row>78</xdr:row>
      <xdr:rowOff>160279</xdr:rowOff>
    </xdr:to>
    <xdr:sp macro="" textlink="">
      <xdr:nvSpPr>
        <xdr:cNvPr id="426" name="楕円 425"/>
        <xdr:cNvSpPr/>
      </xdr:nvSpPr>
      <xdr:spPr>
        <a:xfrm>
          <a:off x="7810500" y="134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151406</xdr:rowOff>
    </xdr:from>
    <xdr:ext cx="469744" cy="259045"/>
    <xdr:sp macro="" textlink="">
      <xdr:nvSpPr>
        <xdr:cNvPr id="427" name="テキスト ボックス 426"/>
        <xdr:cNvSpPr txBox="1"/>
      </xdr:nvSpPr>
      <xdr:spPr>
        <a:xfrm>
          <a:off x="7626428" y="135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60027</xdr:rowOff>
    </xdr:from>
    <xdr:to>
      <xdr:col>36</xdr:col>
      <xdr:colOff>165100</xdr:colOff>
      <xdr:row>78</xdr:row>
      <xdr:rowOff>161627</xdr:rowOff>
    </xdr:to>
    <xdr:sp macro="" textlink="">
      <xdr:nvSpPr>
        <xdr:cNvPr id="428" name="楕円 427"/>
        <xdr:cNvSpPr/>
      </xdr:nvSpPr>
      <xdr:spPr>
        <a:xfrm>
          <a:off x="6921500" y="134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152754</xdr:rowOff>
    </xdr:from>
    <xdr:ext cx="469744" cy="259045"/>
    <xdr:sp macro="" textlink="">
      <xdr:nvSpPr>
        <xdr:cNvPr id="429" name="テキスト ボックス 428"/>
        <xdr:cNvSpPr txBox="1"/>
      </xdr:nvSpPr>
      <xdr:spPr>
        <a:xfrm>
          <a:off x="6737428" y="1352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170650</xdr:rowOff>
    </xdr:from>
    <xdr:to>
      <xdr:col>55</xdr:col>
      <xdr:colOff>0</xdr:colOff>
      <xdr:row>98</xdr:row>
      <xdr:rowOff>9092</xdr:rowOff>
    </xdr:to>
    <xdr:cxnSp macro="">
      <xdr:nvCxnSpPr>
        <xdr:cNvPr id="458" name="直線コネクタ 457"/>
        <xdr:cNvCxnSpPr/>
      </xdr:nvCxnSpPr>
      <xdr:spPr>
        <a:xfrm>
          <a:off x="9639300" y="16801300"/>
          <a:ext cx="8382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141630</xdr:rowOff>
    </xdr:from>
    <xdr:to>
      <xdr:col>50</xdr:col>
      <xdr:colOff>114300</xdr:colOff>
      <xdr:row>97</xdr:row>
      <xdr:rowOff>170650</xdr:rowOff>
    </xdr:to>
    <xdr:cxnSp macro="">
      <xdr:nvCxnSpPr>
        <xdr:cNvPr id="461" name="直線コネクタ 460"/>
        <xdr:cNvCxnSpPr/>
      </xdr:nvCxnSpPr>
      <xdr:spPr>
        <a:xfrm>
          <a:off x="8750300" y="16772280"/>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141630</xdr:rowOff>
    </xdr:from>
    <xdr:to>
      <xdr:col>45</xdr:col>
      <xdr:colOff>177800</xdr:colOff>
      <xdr:row>97</xdr:row>
      <xdr:rowOff>144627</xdr:rowOff>
    </xdr:to>
    <xdr:cxnSp macro="">
      <xdr:nvCxnSpPr>
        <xdr:cNvPr id="464" name="直線コネクタ 463"/>
        <xdr:cNvCxnSpPr/>
      </xdr:nvCxnSpPr>
      <xdr:spPr>
        <a:xfrm flipV="1">
          <a:off x="7861300" y="16772280"/>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144627</xdr:rowOff>
    </xdr:from>
    <xdr:to>
      <xdr:col>41</xdr:col>
      <xdr:colOff>50800</xdr:colOff>
      <xdr:row>98</xdr:row>
      <xdr:rowOff>279</xdr:rowOff>
    </xdr:to>
    <xdr:cxnSp macro="">
      <xdr:nvCxnSpPr>
        <xdr:cNvPr id="467" name="直線コネクタ 466"/>
        <xdr:cNvCxnSpPr/>
      </xdr:nvCxnSpPr>
      <xdr:spPr>
        <a:xfrm flipV="1">
          <a:off x="6972300" y="16775277"/>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129742</xdr:rowOff>
    </xdr:from>
    <xdr:to>
      <xdr:col>55</xdr:col>
      <xdr:colOff>50800</xdr:colOff>
      <xdr:row>98</xdr:row>
      <xdr:rowOff>59892</xdr:rowOff>
    </xdr:to>
    <xdr:sp macro="" textlink="">
      <xdr:nvSpPr>
        <xdr:cNvPr id="477" name="楕円 476"/>
        <xdr:cNvSpPr/>
      </xdr:nvSpPr>
      <xdr:spPr>
        <a:xfrm>
          <a:off x="104267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44669</xdr:rowOff>
    </xdr:from>
    <xdr:ext cx="534377" cy="259045"/>
    <xdr:sp macro="" textlink="">
      <xdr:nvSpPr>
        <xdr:cNvPr id="478" name="土木費該当値テキスト"/>
        <xdr:cNvSpPr txBox="1"/>
      </xdr:nvSpPr>
      <xdr:spPr>
        <a:xfrm>
          <a:off x="10528300" y="166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119850</xdr:rowOff>
    </xdr:from>
    <xdr:to>
      <xdr:col>50</xdr:col>
      <xdr:colOff>165100</xdr:colOff>
      <xdr:row>98</xdr:row>
      <xdr:rowOff>50000</xdr:rowOff>
    </xdr:to>
    <xdr:sp macro="" textlink="">
      <xdr:nvSpPr>
        <xdr:cNvPr id="479" name="楕円 478"/>
        <xdr:cNvSpPr/>
      </xdr:nvSpPr>
      <xdr:spPr>
        <a:xfrm>
          <a:off x="9588500" y="167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41127</xdr:rowOff>
    </xdr:from>
    <xdr:ext cx="534377" cy="259045"/>
    <xdr:sp macro="" textlink="">
      <xdr:nvSpPr>
        <xdr:cNvPr id="480" name="テキスト ボックス 479"/>
        <xdr:cNvSpPr txBox="1"/>
      </xdr:nvSpPr>
      <xdr:spPr>
        <a:xfrm>
          <a:off x="9372111" y="168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90830</xdr:rowOff>
    </xdr:from>
    <xdr:to>
      <xdr:col>46</xdr:col>
      <xdr:colOff>38100</xdr:colOff>
      <xdr:row>98</xdr:row>
      <xdr:rowOff>20980</xdr:rowOff>
    </xdr:to>
    <xdr:sp macro="" textlink="">
      <xdr:nvSpPr>
        <xdr:cNvPr id="481" name="楕円 480"/>
        <xdr:cNvSpPr/>
      </xdr:nvSpPr>
      <xdr:spPr>
        <a:xfrm>
          <a:off x="8699500" y="167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12107</xdr:rowOff>
    </xdr:from>
    <xdr:ext cx="534377" cy="259045"/>
    <xdr:sp macro="" textlink="">
      <xdr:nvSpPr>
        <xdr:cNvPr id="482" name="テキスト ボックス 481"/>
        <xdr:cNvSpPr txBox="1"/>
      </xdr:nvSpPr>
      <xdr:spPr>
        <a:xfrm>
          <a:off x="8483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93827</xdr:rowOff>
    </xdr:from>
    <xdr:to>
      <xdr:col>41</xdr:col>
      <xdr:colOff>101600</xdr:colOff>
      <xdr:row>98</xdr:row>
      <xdr:rowOff>23977</xdr:rowOff>
    </xdr:to>
    <xdr:sp macro="" textlink="">
      <xdr:nvSpPr>
        <xdr:cNvPr id="483" name="楕円 482"/>
        <xdr:cNvSpPr/>
      </xdr:nvSpPr>
      <xdr:spPr>
        <a:xfrm>
          <a:off x="7810500" y="167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15104</xdr:rowOff>
    </xdr:from>
    <xdr:ext cx="534377" cy="259045"/>
    <xdr:sp macro="" textlink="">
      <xdr:nvSpPr>
        <xdr:cNvPr id="484" name="テキスト ボックス 483"/>
        <xdr:cNvSpPr txBox="1"/>
      </xdr:nvSpPr>
      <xdr:spPr>
        <a:xfrm>
          <a:off x="7594111" y="168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120929</xdr:rowOff>
    </xdr:from>
    <xdr:to>
      <xdr:col>36</xdr:col>
      <xdr:colOff>165100</xdr:colOff>
      <xdr:row>98</xdr:row>
      <xdr:rowOff>51079</xdr:rowOff>
    </xdr:to>
    <xdr:sp macro="" textlink="">
      <xdr:nvSpPr>
        <xdr:cNvPr id="485" name="楕円 484"/>
        <xdr:cNvSpPr/>
      </xdr:nvSpPr>
      <xdr:spPr>
        <a:xfrm>
          <a:off x="6921500" y="167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42206</xdr:rowOff>
    </xdr:from>
    <xdr:ext cx="534377" cy="259045"/>
    <xdr:sp macro="" textlink="">
      <xdr:nvSpPr>
        <xdr:cNvPr id="486" name="テキスト ボックス 485"/>
        <xdr:cNvSpPr txBox="1"/>
      </xdr:nvSpPr>
      <xdr:spPr>
        <a:xfrm>
          <a:off x="6705111" y="168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47025</xdr:rowOff>
    </xdr:from>
    <xdr:to>
      <xdr:col>85</xdr:col>
      <xdr:colOff>127000</xdr:colOff>
      <xdr:row>37</xdr:row>
      <xdr:rowOff>137506</xdr:rowOff>
    </xdr:to>
    <xdr:cxnSp macro="">
      <xdr:nvCxnSpPr>
        <xdr:cNvPr id="514" name="直線コネクタ 513"/>
        <xdr:cNvCxnSpPr/>
      </xdr:nvCxnSpPr>
      <xdr:spPr>
        <a:xfrm>
          <a:off x="15481300" y="6390675"/>
          <a:ext cx="838200" cy="9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15296</xdr:rowOff>
    </xdr:from>
    <xdr:to>
      <xdr:col>81</xdr:col>
      <xdr:colOff>50800</xdr:colOff>
      <xdr:row>37</xdr:row>
      <xdr:rowOff>47025</xdr:rowOff>
    </xdr:to>
    <xdr:cxnSp macro="">
      <xdr:nvCxnSpPr>
        <xdr:cNvPr id="517" name="直線コネクタ 516"/>
        <xdr:cNvCxnSpPr/>
      </xdr:nvCxnSpPr>
      <xdr:spPr>
        <a:xfrm>
          <a:off x="14592300" y="6358946"/>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15296</xdr:rowOff>
    </xdr:from>
    <xdr:to>
      <xdr:col>76</xdr:col>
      <xdr:colOff>114300</xdr:colOff>
      <xdr:row>37</xdr:row>
      <xdr:rowOff>158125</xdr:rowOff>
    </xdr:to>
    <xdr:cxnSp macro="">
      <xdr:nvCxnSpPr>
        <xdr:cNvPr id="520" name="直線コネクタ 519"/>
        <xdr:cNvCxnSpPr/>
      </xdr:nvCxnSpPr>
      <xdr:spPr>
        <a:xfrm flipV="1">
          <a:off x="13703300" y="6358946"/>
          <a:ext cx="8890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155336</xdr:rowOff>
    </xdr:from>
    <xdr:to>
      <xdr:col>71</xdr:col>
      <xdr:colOff>177800</xdr:colOff>
      <xdr:row>37</xdr:row>
      <xdr:rowOff>158125</xdr:rowOff>
    </xdr:to>
    <xdr:cxnSp macro="">
      <xdr:nvCxnSpPr>
        <xdr:cNvPr id="523" name="直線コネクタ 522"/>
        <xdr:cNvCxnSpPr/>
      </xdr:nvCxnSpPr>
      <xdr:spPr>
        <a:xfrm>
          <a:off x="12814300" y="649898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86706</xdr:rowOff>
    </xdr:from>
    <xdr:to>
      <xdr:col>85</xdr:col>
      <xdr:colOff>177800</xdr:colOff>
      <xdr:row>38</xdr:row>
      <xdr:rowOff>16856</xdr:rowOff>
    </xdr:to>
    <xdr:sp macro="" textlink="">
      <xdr:nvSpPr>
        <xdr:cNvPr id="533" name="楕円 532"/>
        <xdr:cNvSpPr/>
      </xdr:nvSpPr>
      <xdr:spPr>
        <a:xfrm>
          <a:off x="16268700" y="64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65133</xdr:rowOff>
    </xdr:from>
    <xdr:ext cx="534377" cy="259045"/>
    <xdr:sp macro="" textlink="">
      <xdr:nvSpPr>
        <xdr:cNvPr id="534" name="消防費該当値テキスト"/>
        <xdr:cNvSpPr txBox="1"/>
      </xdr:nvSpPr>
      <xdr:spPr>
        <a:xfrm>
          <a:off x="16370300" y="640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167675</xdr:rowOff>
    </xdr:from>
    <xdr:to>
      <xdr:col>81</xdr:col>
      <xdr:colOff>101600</xdr:colOff>
      <xdr:row>37</xdr:row>
      <xdr:rowOff>97825</xdr:rowOff>
    </xdr:to>
    <xdr:sp macro="" textlink="">
      <xdr:nvSpPr>
        <xdr:cNvPr id="535" name="楕円 534"/>
        <xdr:cNvSpPr/>
      </xdr:nvSpPr>
      <xdr:spPr>
        <a:xfrm>
          <a:off x="15430500" y="63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114352</xdr:rowOff>
    </xdr:from>
    <xdr:ext cx="534377" cy="259045"/>
    <xdr:sp macro="" textlink="">
      <xdr:nvSpPr>
        <xdr:cNvPr id="536" name="テキスト ボックス 535"/>
        <xdr:cNvSpPr txBox="1"/>
      </xdr:nvSpPr>
      <xdr:spPr>
        <a:xfrm>
          <a:off x="15214111" y="61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135946</xdr:rowOff>
    </xdr:from>
    <xdr:to>
      <xdr:col>76</xdr:col>
      <xdr:colOff>165100</xdr:colOff>
      <xdr:row>37</xdr:row>
      <xdr:rowOff>66096</xdr:rowOff>
    </xdr:to>
    <xdr:sp macro="" textlink="">
      <xdr:nvSpPr>
        <xdr:cNvPr id="537" name="楕円 536"/>
        <xdr:cNvSpPr/>
      </xdr:nvSpPr>
      <xdr:spPr>
        <a:xfrm>
          <a:off x="14541500" y="63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82623</xdr:rowOff>
    </xdr:from>
    <xdr:ext cx="534377" cy="259045"/>
    <xdr:sp macro="" textlink="">
      <xdr:nvSpPr>
        <xdr:cNvPr id="538" name="テキスト ボックス 537"/>
        <xdr:cNvSpPr txBox="1"/>
      </xdr:nvSpPr>
      <xdr:spPr>
        <a:xfrm>
          <a:off x="14325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107325</xdr:rowOff>
    </xdr:from>
    <xdr:to>
      <xdr:col>72</xdr:col>
      <xdr:colOff>38100</xdr:colOff>
      <xdr:row>38</xdr:row>
      <xdr:rowOff>37475</xdr:rowOff>
    </xdr:to>
    <xdr:sp macro="" textlink="">
      <xdr:nvSpPr>
        <xdr:cNvPr id="539" name="楕円 538"/>
        <xdr:cNvSpPr/>
      </xdr:nvSpPr>
      <xdr:spPr>
        <a:xfrm>
          <a:off x="13652500" y="64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28602</xdr:rowOff>
    </xdr:from>
    <xdr:ext cx="534377" cy="259045"/>
    <xdr:sp macro="" textlink="">
      <xdr:nvSpPr>
        <xdr:cNvPr id="540" name="テキスト ボックス 539"/>
        <xdr:cNvSpPr txBox="1"/>
      </xdr:nvSpPr>
      <xdr:spPr>
        <a:xfrm>
          <a:off x="13436111" y="65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104536</xdr:rowOff>
    </xdr:from>
    <xdr:to>
      <xdr:col>67</xdr:col>
      <xdr:colOff>101600</xdr:colOff>
      <xdr:row>38</xdr:row>
      <xdr:rowOff>34686</xdr:rowOff>
    </xdr:to>
    <xdr:sp macro="" textlink="">
      <xdr:nvSpPr>
        <xdr:cNvPr id="541" name="楕円 540"/>
        <xdr:cNvSpPr/>
      </xdr:nvSpPr>
      <xdr:spPr>
        <a:xfrm>
          <a:off x="12763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25813</xdr:rowOff>
    </xdr:from>
    <xdr:ext cx="534377" cy="259045"/>
    <xdr:sp macro="" textlink="">
      <xdr:nvSpPr>
        <xdr:cNvPr id="542" name="テキスト ボックス 541"/>
        <xdr:cNvSpPr txBox="1"/>
      </xdr:nvSpPr>
      <xdr:spPr>
        <a:xfrm>
          <a:off x="12547111" y="65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77292</xdr:rowOff>
    </xdr:from>
    <xdr:to>
      <xdr:col>85</xdr:col>
      <xdr:colOff>127000</xdr:colOff>
      <xdr:row>57</xdr:row>
      <xdr:rowOff>149154</xdr:rowOff>
    </xdr:to>
    <xdr:cxnSp macro="">
      <xdr:nvCxnSpPr>
        <xdr:cNvPr id="574" name="直線コネクタ 573"/>
        <xdr:cNvCxnSpPr/>
      </xdr:nvCxnSpPr>
      <xdr:spPr>
        <a:xfrm>
          <a:off x="15481300" y="9678492"/>
          <a:ext cx="838200" cy="2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77292</xdr:rowOff>
    </xdr:from>
    <xdr:to>
      <xdr:col>81</xdr:col>
      <xdr:colOff>50800</xdr:colOff>
      <xdr:row>58</xdr:row>
      <xdr:rowOff>46692</xdr:rowOff>
    </xdr:to>
    <xdr:cxnSp macro="">
      <xdr:nvCxnSpPr>
        <xdr:cNvPr id="577" name="直線コネクタ 576"/>
        <xdr:cNvCxnSpPr/>
      </xdr:nvCxnSpPr>
      <xdr:spPr>
        <a:xfrm flipV="1">
          <a:off x="14592300" y="9678492"/>
          <a:ext cx="889000" cy="3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164356</xdr:rowOff>
    </xdr:from>
    <xdr:to>
      <xdr:col>76</xdr:col>
      <xdr:colOff>114300</xdr:colOff>
      <xdr:row>58</xdr:row>
      <xdr:rowOff>46692</xdr:rowOff>
    </xdr:to>
    <xdr:cxnSp macro="">
      <xdr:nvCxnSpPr>
        <xdr:cNvPr id="580" name="直線コネクタ 579"/>
        <xdr:cNvCxnSpPr/>
      </xdr:nvCxnSpPr>
      <xdr:spPr>
        <a:xfrm>
          <a:off x="13703300" y="9937006"/>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151392</xdr:rowOff>
    </xdr:from>
    <xdr:to>
      <xdr:col>71</xdr:col>
      <xdr:colOff>177800</xdr:colOff>
      <xdr:row>57</xdr:row>
      <xdr:rowOff>164356</xdr:rowOff>
    </xdr:to>
    <xdr:cxnSp macro="">
      <xdr:nvCxnSpPr>
        <xdr:cNvPr id="583" name="直線コネクタ 582"/>
        <xdr:cNvCxnSpPr/>
      </xdr:nvCxnSpPr>
      <xdr:spPr>
        <a:xfrm>
          <a:off x="12814300" y="9924042"/>
          <a:ext cx="8890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98354</xdr:rowOff>
    </xdr:from>
    <xdr:to>
      <xdr:col>85</xdr:col>
      <xdr:colOff>177800</xdr:colOff>
      <xdr:row>58</xdr:row>
      <xdr:rowOff>28504</xdr:rowOff>
    </xdr:to>
    <xdr:sp macro="" textlink="">
      <xdr:nvSpPr>
        <xdr:cNvPr id="593" name="楕円 592"/>
        <xdr:cNvSpPr/>
      </xdr:nvSpPr>
      <xdr:spPr>
        <a:xfrm>
          <a:off x="16268700" y="98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76781</xdr:rowOff>
    </xdr:from>
    <xdr:ext cx="534377" cy="259045"/>
    <xdr:sp macro="" textlink="">
      <xdr:nvSpPr>
        <xdr:cNvPr id="594" name="教育費該当値テキスト"/>
        <xdr:cNvSpPr txBox="1"/>
      </xdr:nvSpPr>
      <xdr:spPr>
        <a:xfrm>
          <a:off x="16370300" y="98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26492</xdr:rowOff>
    </xdr:from>
    <xdr:to>
      <xdr:col>81</xdr:col>
      <xdr:colOff>101600</xdr:colOff>
      <xdr:row>56</xdr:row>
      <xdr:rowOff>128092</xdr:rowOff>
    </xdr:to>
    <xdr:sp macro="" textlink="">
      <xdr:nvSpPr>
        <xdr:cNvPr id="595" name="楕円 594"/>
        <xdr:cNvSpPr/>
      </xdr:nvSpPr>
      <xdr:spPr>
        <a:xfrm>
          <a:off x="15430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144619</xdr:rowOff>
    </xdr:from>
    <xdr:ext cx="534377" cy="259045"/>
    <xdr:sp macro="" textlink="">
      <xdr:nvSpPr>
        <xdr:cNvPr id="596" name="テキスト ボックス 595"/>
        <xdr:cNvSpPr txBox="1"/>
      </xdr:nvSpPr>
      <xdr:spPr>
        <a:xfrm>
          <a:off x="15214111" y="94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167342</xdr:rowOff>
    </xdr:from>
    <xdr:to>
      <xdr:col>76</xdr:col>
      <xdr:colOff>165100</xdr:colOff>
      <xdr:row>58</xdr:row>
      <xdr:rowOff>97492</xdr:rowOff>
    </xdr:to>
    <xdr:sp macro="" textlink="">
      <xdr:nvSpPr>
        <xdr:cNvPr id="597" name="楕円 596"/>
        <xdr:cNvSpPr/>
      </xdr:nvSpPr>
      <xdr:spPr>
        <a:xfrm>
          <a:off x="14541500" y="99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88619</xdr:rowOff>
    </xdr:from>
    <xdr:ext cx="534377" cy="259045"/>
    <xdr:sp macro="" textlink="">
      <xdr:nvSpPr>
        <xdr:cNvPr id="598" name="テキスト ボックス 597"/>
        <xdr:cNvSpPr txBox="1"/>
      </xdr:nvSpPr>
      <xdr:spPr>
        <a:xfrm>
          <a:off x="14325111" y="100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113556</xdr:rowOff>
    </xdr:from>
    <xdr:to>
      <xdr:col>72</xdr:col>
      <xdr:colOff>38100</xdr:colOff>
      <xdr:row>58</xdr:row>
      <xdr:rowOff>43706</xdr:rowOff>
    </xdr:to>
    <xdr:sp macro="" textlink="">
      <xdr:nvSpPr>
        <xdr:cNvPr id="599" name="楕円 598"/>
        <xdr:cNvSpPr/>
      </xdr:nvSpPr>
      <xdr:spPr>
        <a:xfrm>
          <a:off x="13652500" y="98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34833</xdr:rowOff>
    </xdr:from>
    <xdr:ext cx="534377" cy="259045"/>
    <xdr:sp macro="" textlink="">
      <xdr:nvSpPr>
        <xdr:cNvPr id="600" name="テキスト ボックス 599"/>
        <xdr:cNvSpPr txBox="1"/>
      </xdr:nvSpPr>
      <xdr:spPr>
        <a:xfrm>
          <a:off x="13436111" y="99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100592</xdr:rowOff>
    </xdr:from>
    <xdr:to>
      <xdr:col>67</xdr:col>
      <xdr:colOff>101600</xdr:colOff>
      <xdr:row>58</xdr:row>
      <xdr:rowOff>30742</xdr:rowOff>
    </xdr:to>
    <xdr:sp macro="" textlink="">
      <xdr:nvSpPr>
        <xdr:cNvPr id="601" name="楕円 600"/>
        <xdr:cNvSpPr/>
      </xdr:nvSpPr>
      <xdr:spPr>
        <a:xfrm>
          <a:off x="12763500" y="9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21869</xdr:rowOff>
    </xdr:from>
    <xdr:ext cx="534377" cy="259045"/>
    <xdr:sp macro="" textlink="">
      <xdr:nvSpPr>
        <xdr:cNvPr id="602" name="テキスト ボックス 601"/>
        <xdr:cNvSpPr txBox="1"/>
      </xdr:nvSpPr>
      <xdr:spPr>
        <a:xfrm>
          <a:off x="12547111" y="99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59429</xdr:rowOff>
    </xdr:from>
    <xdr:to>
      <xdr:col>85</xdr:col>
      <xdr:colOff>127000</xdr:colOff>
      <xdr:row>79</xdr:row>
      <xdr:rowOff>80656</xdr:rowOff>
    </xdr:to>
    <xdr:cxnSp macro="">
      <xdr:nvCxnSpPr>
        <xdr:cNvPr id="633" name="直線コネクタ 632"/>
        <xdr:cNvCxnSpPr/>
      </xdr:nvCxnSpPr>
      <xdr:spPr>
        <a:xfrm flipV="1">
          <a:off x="15481300" y="1360397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4" name="災害復旧費平均値テキスト"/>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79873</xdr:rowOff>
    </xdr:from>
    <xdr:to>
      <xdr:col>81</xdr:col>
      <xdr:colOff>50800</xdr:colOff>
      <xdr:row>79</xdr:row>
      <xdr:rowOff>80656</xdr:rowOff>
    </xdr:to>
    <xdr:cxnSp macro="">
      <xdr:nvCxnSpPr>
        <xdr:cNvPr id="636" name="直線コネクタ 635"/>
        <xdr:cNvCxnSpPr/>
      </xdr:nvCxnSpPr>
      <xdr:spPr>
        <a:xfrm>
          <a:off x="14592300" y="13624423"/>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79873</xdr:rowOff>
    </xdr:from>
    <xdr:to>
      <xdr:col>76</xdr:col>
      <xdr:colOff>114300</xdr:colOff>
      <xdr:row>79</xdr:row>
      <xdr:rowOff>98879</xdr:rowOff>
    </xdr:to>
    <xdr:cxnSp macro="">
      <xdr:nvCxnSpPr>
        <xdr:cNvPr id="639" name="直線コネクタ 638"/>
        <xdr:cNvCxnSpPr/>
      </xdr:nvCxnSpPr>
      <xdr:spPr>
        <a:xfrm flipV="1">
          <a:off x="13703300" y="13624423"/>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8629</xdr:rowOff>
    </xdr:from>
    <xdr:to>
      <xdr:col>85</xdr:col>
      <xdr:colOff>177800</xdr:colOff>
      <xdr:row>79</xdr:row>
      <xdr:rowOff>110229</xdr:rowOff>
    </xdr:to>
    <xdr:sp macro="" textlink="">
      <xdr:nvSpPr>
        <xdr:cNvPr id="652" name="楕円 651"/>
        <xdr:cNvSpPr/>
      </xdr:nvSpPr>
      <xdr:spPr>
        <a:xfrm>
          <a:off x="16268700" y="135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139456</xdr:rowOff>
    </xdr:from>
    <xdr:ext cx="469744" cy="259045"/>
    <xdr:sp macro="" textlink="">
      <xdr:nvSpPr>
        <xdr:cNvPr id="653" name="災害復旧費該当値テキスト"/>
        <xdr:cNvSpPr txBox="1"/>
      </xdr:nvSpPr>
      <xdr:spPr>
        <a:xfrm>
          <a:off x="16370300" y="1334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29856</xdr:rowOff>
    </xdr:from>
    <xdr:to>
      <xdr:col>81</xdr:col>
      <xdr:colOff>101600</xdr:colOff>
      <xdr:row>79</xdr:row>
      <xdr:rowOff>131456</xdr:rowOff>
    </xdr:to>
    <xdr:sp macro="" textlink="">
      <xdr:nvSpPr>
        <xdr:cNvPr id="654" name="楕円 653"/>
        <xdr:cNvSpPr/>
      </xdr:nvSpPr>
      <xdr:spPr>
        <a:xfrm>
          <a:off x="15430500" y="135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122583</xdr:rowOff>
    </xdr:from>
    <xdr:ext cx="378565" cy="259045"/>
    <xdr:sp macro="" textlink="">
      <xdr:nvSpPr>
        <xdr:cNvPr id="655" name="テキスト ボックス 654"/>
        <xdr:cNvSpPr txBox="1"/>
      </xdr:nvSpPr>
      <xdr:spPr>
        <a:xfrm>
          <a:off x="15292017" y="1366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29073</xdr:rowOff>
    </xdr:from>
    <xdr:to>
      <xdr:col>76</xdr:col>
      <xdr:colOff>165100</xdr:colOff>
      <xdr:row>79</xdr:row>
      <xdr:rowOff>130673</xdr:rowOff>
    </xdr:to>
    <xdr:sp macro="" textlink="">
      <xdr:nvSpPr>
        <xdr:cNvPr id="656" name="楕円 655"/>
        <xdr:cNvSpPr/>
      </xdr:nvSpPr>
      <xdr:spPr>
        <a:xfrm>
          <a:off x="14541500" y="135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121800</xdr:rowOff>
    </xdr:from>
    <xdr:ext cx="378565" cy="259045"/>
    <xdr:sp macro="" textlink="">
      <xdr:nvSpPr>
        <xdr:cNvPr id="657" name="テキスト ボックス 656"/>
        <xdr:cNvSpPr txBox="1"/>
      </xdr:nvSpPr>
      <xdr:spPr>
        <a:xfrm>
          <a:off x="14403017" y="13666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124613</xdr:rowOff>
    </xdr:from>
    <xdr:to>
      <xdr:col>85</xdr:col>
      <xdr:colOff>127000</xdr:colOff>
      <xdr:row>97</xdr:row>
      <xdr:rowOff>129820</xdr:rowOff>
    </xdr:to>
    <xdr:cxnSp macro="">
      <xdr:nvCxnSpPr>
        <xdr:cNvPr id="690" name="直線コネクタ 689"/>
        <xdr:cNvCxnSpPr/>
      </xdr:nvCxnSpPr>
      <xdr:spPr>
        <a:xfrm flipV="1">
          <a:off x="15481300" y="16755263"/>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129820</xdr:rowOff>
    </xdr:from>
    <xdr:to>
      <xdr:col>81</xdr:col>
      <xdr:colOff>50800</xdr:colOff>
      <xdr:row>97</xdr:row>
      <xdr:rowOff>146393</xdr:rowOff>
    </xdr:to>
    <xdr:cxnSp macro="">
      <xdr:nvCxnSpPr>
        <xdr:cNvPr id="693" name="直線コネクタ 692"/>
        <xdr:cNvCxnSpPr/>
      </xdr:nvCxnSpPr>
      <xdr:spPr>
        <a:xfrm flipV="1">
          <a:off x="14592300" y="1676047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146393</xdr:rowOff>
    </xdr:from>
    <xdr:to>
      <xdr:col>76</xdr:col>
      <xdr:colOff>114300</xdr:colOff>
      <xdr:row>97</xdr:row>
      <xdr:rowOff>147917</xdr:rowOff>
    </xdr:to>
    <xdr:cxnSp macro="">
      <xdr:nvCxnSpPr>
        <xdr:cNvPr id="696" name="直線コネクタ 695"/>
        <xdr:cNvCxnSpPr/>
      </xdr:nvCxnSpPr>
      <xdr:spPr>
        <a:xfrm flipV="1">
          <a:off x="13703300" y="16777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147917</xdr:rowOff>
    </xdr:from>
    <xdr:to>
      <xdr:col>71</xdr:col>
      <xdr:colOff>177800</xdr:colOff>
      <xdr:row>97</xdr:row>
      <xdr:rowOff>149327</xdr:rowOff>
    </xdr:to>
    <xdr:cxnSp macro="">
      <xdr:nvCxnSpPr>
        <xdr:cNvPr id="699" name="直線コネクタ 698"/>
        <xdr:cNvCxnSpPr/>
      </xdr:nvCxnSpPr>
      <xdr:spPr>
        <a:xfrm flipV="1">
          <a:off x="12814300" y="1677856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73813</xdr:rowOff>
    </xdr:from>
    <xdr:to>
      <xdr:col>85</xdr:col>
      <xdr:colOff>177800</xdr:colOff>
      <xdr:row>98</xdr:row>
      <xdr:rowOff>3963</xdr:rowOff>
    </xdr:to>
    <xdr:sp macro="" textlink="">
      <xdr:nvSpPr>
        <xdr:cNvPr id="709" name="楕円 708"/>
        <xdr:cNvSpPr/>
      </xdr:nvSpPr>
      <xdr:spPr>
        <a:xfrm>
          <a:off x="162687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52240</xdr:rowOff>
    </xdr:from>
    <xdr:ext cx="534377" cy="259045"/>
    <xdr:sp macro="" textlink="">
      <xdr:nvSpPr>
        <xdr:cNvPr id="710" name="公債費該当値テキスト"/>
        <xdr:cNvSpPr txBox="1"/>
      </xdr:nvSpPr>
      <xdr:spPr>
        <a:xfrm>
          <a:off x="16370300"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79020</xdr:rowOff>
    </xdr:from>
    <xdr:to>
      <xdr:col>81</xdr:col>
      <xdr:colOff>101600</xdr:colOff>
      <xdr:row>98</xdr:row>
      <xdr:rowOff>9170</xdr:rowOff>
    </xdr:to>
    <xdr:sp macro="" textlink="">
      <xdr:nvSpPr>
        <xdr:cNvPr id="711" name="楕円 710"/>
        <xdr:cNvSpPr/>
      </xdr:nvSpPr>
      <xdr:spPr>
        <a:xfrm>
          <a:off x="15430500" y="167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297</xdr:rowOff>
    </xdr:from>
    <xdr:ext cx="534377" cy="259045"/>
    <xdr:sp macro="" textlink="">
      <xdr:nvSpPr>
        <xdr:cNvPr id="712" name="テキスト ボックス 711"/>
        <xdr:cNvSpPr txBox="1"/>
      </xdr:nvSpPr>
      <xdr:spPr>
        <a:xfrm>
          <a:off x="15214111" y="168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95593</xdr:rowOff>
    </xdr:from>
    <xdr:to>
      <xdr:col>76</xdr:col>
      <xdr:colOff>165100</xdr:colOff>
      <xdr:row>98</xdr:row>
      <xdr:rowOff>25743</xdr:rowOff>
    </xdr:to>
    <xdr:sp macro="" textlink="">
      <xdr:nvSpPr>
        <xdr:cNvPr id="713" name="楕円 712"/>
        <xdr:cNvSpPr/>
      </xdr:nvSpPr>
      <xdr:spPr>
        <a:xfrm>
          <a:off x="14541500" y="167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16870</xdr:rowOff>
    </xdr:from>
    <xdr:ext cx="534377" cy="259045"/>
    <xdr:sp macro="" textlink="">
      <xdr:nvSpPr>
        <xdr:cNvPr id="714" name="テキスト ボックス 713"/>
        <xdr:cNvSpPr txBox="1"/>
      </xdr:nvSpPr>
      <xdr:spPr>
        <a:xfrm>
          <a:off x="14325111" y="168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97117</xdr:rowOff>
    </xdr:from>
    <xdr:to>
      <xdr:col>72</xdr:col>
      <xdr:colOff>38100</xdr:colOff>
      <xdr:row>98</xdr:row>
      <xdr:rowOff>27267</xdr:rowOff>
    </xdr:to>
    <xdr:sp macro="" textlink="">
      <xdr:nvSpPr>
        <xdr:cNvPr id="715" name="楕円 714"/>
        <xdr:cNvSpPr/>
      </xdr:nvSpPr>
      <xdr:spPr>
        <a:xfrm>
          <a:off x="13652500" y="167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18394</xdr:rowOff>
    </xdr:from>
    <xdr:ext cx="534377" cy="259045"/>
    <xdr:sp macro="" textlink="">
      <xdr:nvSpPr>
        <xdr:cNvPr id="716" name="テキスト ボックス 715"/>
        <xdr:cNvSpPr txBox="1"/>
      </xdr:nvSpPr>
      <xdr:spPr>
        <a:xfrm>
          <a:off x="13436111" y="1682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98527</xdr:rowOff>
    </xdr:from>
    <xdr:to>
      <xdr:col>67</xdr:col>
      <xdr:colOff>101600</xdr:colOff>
      <xdr:row>98</xdr:row>
      <xdr:rowOff>28677</xdr:rowOff>
    </xdr:to>
    <xdr:sp macro="" textlink="">
      <xdr:nvSpPr>
        <xdr:cNvPr id="717" name="楕円 716"/>
        <xdr:cNvSpPr/>
      </xdr:nvSpPr>
      <xdr:spPr>
        <a:xfrm>
          <a:off x="12763500" y="167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19804</xdr:rowOff>
    </xdr:from>
    <xdr:ext cx="534377" cy="259045"/>
    <xdr:sp macro="" textlink="">
      <xdr:nvSpPr>
        <xdr:cNvPr id="718" name="テキスト ボックス 717"/>
        <xdr:cNvSpPr txBox="1"/>
      </xdr:nvSpPr>
      <xdr:spPr>
        <a:xfrm>
          <a:off x="12547111" y="168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・類似団体との比較では、議会費、民生費、</a:t>
          </a:r>
          <a:r>
            <a:rPr kumimoji="1" lang="ja-JP" altLang="en-US" sz="1100" b="0" i="0" u="none" strike="noStrike" kern="0" cap="none" spc="0" normalizeH="0" baseline="0" noProof="0">
              <a:ln>
                <a:noFill/>
              </a:ln>
              <a:solidFill>
                <a:prstClr val="black"/>
              </a:solidFill>
              <a:effectLst/>
              <a:uLnTx/>
              <a:uFillTx/>
              <a:latin typeface="+mn-lt"/>
              <a:ea typeface="+mn-ea"/>
              <a:cs typeface="+mn-cs"/>
            </a:rPr>
            <a:t>災害復旧費</a:t>
          </a:r>
          <a:r>
            <a:rPr kumimoji="1" lang="ja-JP" altLang="ja-JP" sz="1100" b="0" i="0" u="none" strike="noStrike" kern="0" cap="none" spc="0" normalizeH="0" baseline="0" noProof="0">
              <a:ln>
                <a:noFill/>
              </a:ln>
              <a:solidFill>
                <a:prstClr val="black"/>
              </a:solidFill>
              <a:effectLst/>
              <a:uLnTx/>
              <a:uFillTx/>
              <a:latin typeface="+mn-lt"/>
              <a:ea typeface="+mn-ea"/>
              <a:cs typeface="+mn-cs"/>
            </a:rPr>
            <a:t>が平均を上回った。その他の費目については、類似団体を下回った。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57,906</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91,791</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61.3</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の要因としては、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特別定額給付金の皆減が挙げられる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費については、一人当たりのコストが</a:t>
          </a:r>
          <a:r>
            <a:rPr kumimoji="1" lang="en-US" altLang="ja-JP" sz="1100" b="0" i="0" baseline="0">
              <a:solidFill>
                <a:schemeClr val="dk1"/>
              </a:solidFill>
              <a:effectLst/>
              <a:latin typeface="+mn-lt"/>
              <a:ea typeface="+mn-ea"/>
              <a:cs typeface="+mn-cs"/>
            </a:rPr>
            <a:t>232,286</a:t>
          </a:r>
          <a:r>
            <a:rPr kumimoji="1" lang="ja-JP" altLang="ja-JP" sz="1100" b="0" i="0" baseline="0">
              <a:solidFill>
                <a:schemeClr val="dk1"/>
              </a:solidFill>
              <a:effectLst/>
              <a:latin typeface="+mn-lt"/>
              <a:ea typeface="+mn-ea"/>
              <a:cs typeface="+mn-cs"/>
            </a:rPr>
            <a:t>円となり、前年度に比べ</a:t>
          </a:r>
          <a:r>
            <a:rPr kumimoji="1" lang="en-US" altLang="ja-JP" sz="1100" b="0" i="0" baseline="0">
              <a:solidFill>
                <a:schemeClr val="dk1"/>
              </a:solidFill>
              <a:effectLst/>
              <a:latin typeface="+mn-lt"/>
              <a:ea typeface="+mn-ea"/>
              <a:cs typeface="+mn-cs"/>
            </a:rPr>
            <a:t>29,802</a:t>
          </a:r>
          <a:r>
            <a:rPr kumimoji="1" lang="ja-JP" altLang="ja-JP" sz="1100" b="0" i="0" baseline="0">
              <a:solidFill>
                <a:schemeClr val="dk1"/>
              </a:solidFill>
              <a:effectLst/>
              <a:latin typeface="+mn-lt"/>
              <a:ea typeface="+mn-ea"/>
              <a:cs typeface="+mn-cs"/>
            </a:rPr>
            <a:t>円（</a:t>
          </a:r>
          <a:r>
            <a:rPr kumimoji="1" lang="en-US" altLang="ja-JP" sz="1100" b="0" i="0" baseline="0">
              <a:solidFill>
                <a:schemeClr val="dk1"/>
              </a:solidFill>
              <a:effectLst/>
              <a:latin typeface="+mn-lt"/>
              <a:ea typeface="+mn-ea"/>
              <a:cs typeface="+mn-cs"/>
            </a:rPr>
            <a:t>14.7</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増の要因としては、</a:t>
          </a:r>
          <a:r>
            <a:rPr kumimoji="1" lang="ja-JP" altLang="ja-JP" sz="1100" b="0" i="0" baseline="0">
              <a:solidFill>
                <a:schemeClr val="dk1"/>
              </a:solidFill>
              <a:effectLst/>
              <a:latin typeface="+mn-lt"/>
              <a:ea typeface="+mn-ea"/>
              <a:cs typeface="+mn-cs"/>
            </a:rPr>
            <a:t>子育て世帯への臨時特例給付金や住民税非課税世帯等に対する臨時特別給付金等の臨時的な給付金の皆増等が要因として挙げられる</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en-US" sz="1100" b="0" i="0" baseline="0">
              <a:solidFill>
                <a:schemeClr val="dk1"/>
              </a:solidFill>
              <a:effectLst/>
              <a:latin typeface="+mn-lt"/>
              <a:ea typeface="+mn-ea"/>
              <a:cs typeface="+mn-cs"/>
            </a:rPr>
            <a:t>・衛生費については、一人当たりのコストが</a:t>
          </a:r>
          <a:r>
            <a:rPr kumimoji="1" lang="en-US" altLang="ja-JP" sz="1100" b="0" i="0" baseline="0">
              <a:solidFill>
                <a:schemeClr val="dk1"/>
              </a:solidFill>
              <a:effectLst/>
              <a:latin typeface="+mn-lt"/>
              <a:ea typeface="+mn-ea"/>
              <a:cs typeface="+mn-cs"/>
            </a:rPr>
            <a:t>37,398</a:t>
          </a:r>
          <a:r>
            <a:rPr kumimoji="1" lang="ja-JP" altLang="en-US" sz="1100" b="0" i="0" baseline="0">
              <a:solidFill>
                <a:schemeClr val="dk1"/>
              </a:solidFill>
              <a:effectLst/>
              <a:latin typeface="+mn-lt"/>
              <a:ea typeface="+mn-ea"/>
              <a:cs typeface="+mn-cs"/>
            </a:rPr>
            <a:t>円となり、前年度に比べ</a:t>
          </a:r>
          <a:r>
            <a:rPr kumimoji="1" lang="en-US" altLang="ja-JP" sz="1100" b="0" i="0" baseline="0">
              <a:solidFill>
                <a:schemeClr val="dk1"/>
              </a:solidFill>
              <a:effectLst/>
              <a:latin typeface="+mn-lt"/>
              <a:ea typeface="+mn-ea"/>
              <a:cs typeface="+mn-cs"/>
            </a:rPr>
            <a:t>8,778</a:t>
          </a:r>
          <a:r>
            <a:rPr kumimoji="1" lang="ja-JP" altLang="en-US" sz="1100" b="0" i="0" baseline="0">
              <a:solidFill>
                <a:schemeClr val="dk1"/>
              </a:solidFill>
              <a:effectLst/>
              <a:latin typeface="+mn-lt"/>
              <a:ea typeface="+mn-ea"/>
              <a:cs typeface="+mn-cs"/>
            </a:rPr>
            <a:t>円（</a:t>
          </a:r>
          <a:r>
            <a:rPr kumimoji="1" lang="en-US" altLang="ja-JP" sz="1100" b="0" i="0" baseline="0">
              <a:solidFill>
                <a:schemeClr val="dk1"/>
              </a:solidFill>
              <a:effectLst/>
              <a:latin typeface="+mn-lt"/>
              <a:ea typeface="+mn-ea"/>
              <a:cs typeface="+mn-cs"/>
            </a:rPr>
            <a:t>30.7</a:t>
          </a:r>
          <a:r>
            <a:rPr kumimoji="1" lang="ja-JP" altLang="en-US" sz="1100" b="0" i="0" baseline="0">
              <a:solidFill>
                <a:schemeClr val="dk1"/>
              </a:solidFill>
              <a:effectLst/>
              <a:latin typeface="+mn-lt"/>
              <a:ea typeface="+mn-ea"/>
              <a:cs typeface="+mn-cs"/>
            </a:rPr>
            <a:t>％）の増となった。増の要因としては、新型コロナウイルスワクチン接種に係る経費が挙げられる。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商工</a:t>
          </a:r>
          <a:r>
            <a:rPr kumimoji="1" lang="ja-JP" altLang="ja-JP" sz="1100" b="0" i="0" u="none" strike="noStrike" kern="0" cap="none" spc="0" normalizeH="0" baseline="0" noProof="0">
              <a:ln>
                <a:noFill/>
              </a:ln>
              <a:solidFill>
                <a:prstClr val="black"/>
              </a:solidFill>
              <a:effectLst/>
              <a:uLnTx/>
              <a:uFillTx/>
              <a:latin typeface="+mn-lt"/>
              <a:ea typeface="+mn-ea"/>
              <a:cs typeface="+mn-cs"/>
            </a:rPr>
            <a:t>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4,551</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808</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21.6</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の要因としては、電子決済を活用した消費活性化事業委託料</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の増が挙げられる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財政調整基金については、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年度決算剰余金等の積立を行</a:t>
          </a:r>
          <a:r>
            <a:rPr kumimoji="1" lang="ja-JP" altLang="en-US" sz="1100" b="0" i="0" u="none" strike="noStrike" kern="0" cap="none" spc="0" normalizeH="0" baseline="0" noProof="0">
              <a:ln>
                <a:noFill/>
              </a:ln>
              <a:solidFill>
                <a:prstClr val="black"/>
              </a:solidFill>
              <a:effectLst/>
              <a:uLnTx/>
              <a:uFillTx/>
              <a:latin typeface="+mn-lt"/>
              <a:ea typeface="+mn-ea"/>
              <a:cs typeface="+mn-cs"/>
            </a:rPr>
            <a:t>った結果</a:t>
          </a:r>
          <a:r>
            <a:rPr kumimoji="1" lang="ja-JP" altLang="ja-JP" sz="1100" b="0" i="0" u="none" strike="noStrike" kern="0" cap="none" spc="0" normalizeH="0" baseline="0" noProof="0">
              <a:ln>
                <a:noFill/>
              </a:ln>
              <a:solidFill>
                <a:prstClr val="black"/>
              </a:solidFill>
              <a:effectLst/>
              <a:uLnTx/>
              <a:uFillTx/>
              <a:latin typeface="+mn-lt"/>
              <a:ea typeface="+mn-ea"/>
              <a:cs typeface="+mn-cs"/>
            </a:rPr>
            <a:t>、積立額が取崩額を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回ったため、前年度よりも</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実質収支額については、すべての年度で歳入額が歳出額を上回っているため、</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ja-JP" sz="1100" b="0" i="0" u="none" strike="noStrike" kern="0" cap="none" spc="0" normalizeH="0" baseline="0" noProof="0">
              <a:ln>
                <a:noFill/>
              </a:ln>
              <a:solidFill>
                <a:prstClr val="black"/>
              </a:solidFill>
              <a:effectLst/>
              <a:uLnTx/>
              <a:uFillTx/>
              <a:latin typeface="+mn-lt"/>
              <a:ea typeface="+mn-ea"/>
              <a:cs typeface="+mn-cs"/>
            </a:rPr>
            <a:t>％台で推移している。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実質単年度収支は、実質収支が前年度と比較し</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したことや財政調整基金の積立額が取崩額を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回った影響により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黒</a:t>
          </a:r>
          <a:r>
            <a:rPr kumimoji="1" lang="ja-JP" altLang="ja-JP" sz="1100" b="0" i="0" u="none" strike="noStrike" kern="0" cap="none" spc="0" normalizeH="0" baseline="0" noProof="0">
              <a:ln>
                <a:noFill/>
              </a:ln>
              <a:solidFill>
                <a:prstClr val="black"/>
              </a:solidFill>
              <a:effectLst/>
              <a:uLnTx/>
              <a:uFillTx/>
              <a:latin typeface="+mn-lt"/>
              <a:ea typeface="+mn-ea"/>
              <a:cs typeface="+mn-cs"/>
            </a:rPr>
            <a:t>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年度は全会計で黒字となったことから、連結実質赤字比率は算定されなかった。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下水道事業会計については、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年度より法適化したため、令和元年度以前は、「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」表示となっている、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今後についても、</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年ごとに下水道使用料の見直しを行うなど、経営基盤の強化に努める。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39429145</v>
      </c>
      <c r="BO4" s="411"/>
      <c r="BP4" s="411"/>
      <c r="BQ4" s="411"/>
      <c r="BR4" s="411"/>
      <c r="BS4" s="411"/>
      <c r="BT4" s="411"/>
      <c r="BU4" s="412"/>
      <c r="BV4" s="410">
        <v>44273867</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16</v>
      </c>
      <c r="CU4" s="417"/>
      <c r="CV4" s="417"/>
      <c r="CW4" s="417"/>
      <c r="CX4" s="417"/>
      <c r="CY4" s="417"/>
      <c r="CZ4" s="417"/>
      <c r="DA4" s="418"/>
      <c r="DB4" s="416">
        <v>11.1</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36391028</v>
      </c>
      <c r="BO5" s="448"/>
      <c r="BP5" s="448"/>
      <c r="BQ5" s="448"/>
      <c r="BR5" s="448"/>
      <c r="BS5" s="448"/>
      <c r="BT5" s="448"/>
      <c r="BU5" s="449"/>
      <c r="BV5" s="447">
        <v>42281094</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90.8</v>
      </c>
      <c r="CU5" s="445"/>
      <c r="CV5" s="445"/>
      <c r="CW5" s="445"/>
      <c r="CX5" s="445"/>
      <c r="CY5" s="445"/>
      <c r="CZ5" s="445"/>
      <c r="DA5" s="446"/>
      <c r="DB5" s="444">
        <v>92.1</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3038117</v>
      </c>
      <c r="BO6" s="448"/>
      <c r="BP6" s="448"/>
      <c r="BQ6" s="448"/>
      <c r="BR6" s="448"/>
      <c r="BS6" s="448"/>
      <c r="BT6" s="448"/>
      <c r="BU6" s="449"/>
      <c r="BV6" s="447">
        <v>1992773</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97.1</v>
      </c>
      <c r="CU6" s="485"/>
      <c r="CV6" s="485"/>
      <c r="CW6" s="485"/>
      <c r="CX6" s="485"/>
      <c r="CY6" s="485"/>
      <c r="CZ6" s="485"/>
      <c r="DA6" s="486"/>
      <c r="DB6" s="484">
        <v>99</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125733</v>
      </c>
      <c r="BO7" s="448"/>
      <c r="BP7" s="448"/>
      <c r="BQ7" s="448"/>
      <c r="BR7" s="448"/>
      <c r="BS7" s="448"/>
      <c r="BT7" s="448"/>
      <c r="BU7" s="449"/>
      <c r="BV7" s="447">
        <v>76421</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18180522</v>
      </c>
      <c r="CU7" s="448"/>
      <c r="CV7" s="448"/>
      <c r="CW7" s="448"/>
      <c r="CX7" s="448"/>
      <c r="CY7" s="448"/>
      <c r="CZ7" s="448"/>
      <c r="DA7" s="449"/>
      <c r="DB7" s="447">
        <v>17286421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2912384</v>
      </c>
      <c r="BO8" s="448"/>
      <c r="BP8" s="448"/>
      <c r="BQ8" s="448"/>
      <c r="BR8" s="448"/>
      <c r="BS8" s="448"/>
      <c r="BT8" s="448"/>
      <c r="BU8" s="449"/>
      <c r="BV8" s="447">
        <v>1916352</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0.82</v>
      </c>
      <c r="CU8" s="488"/>
      <c r="CV8" s="488"/>
      <c r="CW8" s="488"/>
      <c r="CX8" s="488"/>
      <c r="CY8" s="488"/>
      <c r="CZ8" s="488"/>
      <c r="DA8" s="489"/>
      <c r="DB8" s="487">
        <v>0.84</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83901</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108</v>
      </c>
      <c r="AV9" s="480"/>
      <c r="AW9" s="480"/>
      <c r="AX9" s="480"/>
      <c r="AY9" s="481" t="s">
        <v>115</v>
      </c>
      <c r="AZ9" s="482"/>
      <c r="BA9" s="482"/>
      <c r="BB9" s="482"/>
      <c r="BC9" s="482"/>
      <c r="BD9" s="482"/>
      <c r="BE9" s="482"/>
      <c r="BF9" s="482"/>
      <c r="BG9" s="482"/>
      <c r="BH9" s="482"/>
      <c r="BI9" s="482"/>
      <c r="BJ9" s="482"/>
      <c r="BK9" s="482"/>
      <c r="BL9" s="482"/>
      <c r="BM9" s="483"/>
      <c r="BN9" s="447">
        <v>996032</v>
      </c>
      <c r="BO9" s="448"/>
      <c r="BP9" s="448"/>
      <c r="BQ9" s="448"/>
      <c r="BR9" s="448"/>
      <c r="BS9" s="448"/>
      <c r="BT9" s="448"/>
      <c r="BU9" s="449"/>
      <c r="BV9" s="447">
        <v>532250</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7.4</v>
      </c>
      <c r="CU9" s="445"/>
      <c r="CV9" s="445"/>
      <c r="CW9" s="445"/>
      <c r="CX9" s="445"/>
      <c r="CY9" s="445"/>
      <c r="CZ9" s="445"/>
      <c r="DA9" s="446"/>
      <c r="DB9" s="444">
        <v>7.9</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85157</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93</v>
      </c>
      <c r="AV10" s="480"/>
      <c r="AW10" s="480"/>
      <c r="AX10" s="480"/>
      <c r="AY10" s="481" t="s">
        <v>119</v>
      </c>
      <c r="AZ10" s="482"/>
      <c r="BA10" s="482"/>
      <c r="BB10" s="482"/>
      <c r="BC10" s="482"/>
      <c r="BD10" s="482"/>
      <c r="BE10" s="482"/>
      <c r="BF10" s="482"/>
      <c r="BG10" s="482"/>
      <c r="BH10" s="482"/>
      <c r="BI10" s="482"/>
      <c r="BJ10" s="482"/>
      <c r="BK10" s="482"/>
      <c r="BL10" s="482"/>
      <c r="BM10" s="483"/>
      <c r="BN10" s="447">
        <v>958241</v>
      </c>
      <c r="BO10" s="448"/>
      <c r="BP10" s="448"/>
      <c r="BQ10" s="448"/>
      <c r="BR10" s="448"/>
      <c r="BS10" s="448"/>
      <c r="BT10" s="448"/>
      <c r="BU10" s="449"/>
      <c r="BV10" s="447">
        <v>692106</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108</v>
      </c>
      <c r="AV11" s="480"/>
      <c r="AW11" s="480"/>
      <c r="AX11" s="480"/>
      <c r="AY11" s="481" t="s">
        <v>124</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125</v>
      </c>
      <c r="CE11" s="451"/>
      <c r="CF11" s="451"/>
      <c r="CG11" s="451"/>
      <c r="CH11" s="451"/>
      <c r="CI11" s="451"/>
      <c r="CJ11" s="451"/>
      <c r="CK11" s="451"/>
      <c r="CL11" s="451"/>
      <c r="CM11" s="451"/>
      <c r="CN11" s="451"/>
      <c r="CO11" s="451"/>
      <c r="CP11" s="451"/>
      <c r="CQ11" s="451"/>
      <c r="CR11" s="451"/>
      <c r="CS11" s="452"/>
      <c r="CT11" s="487" t="s">
        <v>126</v>
      </c>
      <c r="CU11" s="488"/>
      <c r="CV11" s="488"/>
      <c r="CW11" s="488"/>
      <c r="CX11" s="488"/>
      <c r="CY11" s="488"/>
      <c r="CZ11" s="488"/>
      <c r="DA11" s="489"/>
      <c r="DB11" s="487" t="s">
        <v>126</v>
      </c>
      <c r="DC11" s="488"/>
      <c r="DD11" s="488"/>
      <c r="DE11" s="488"/>
      <c r="DF11" s="488"/>
      <c r="DG11" s="488"/>
      <c r="DH11" s="488"/>
      <c r="DI11" s="489"/>
    </row>
    <row r="12" spans="1:119" ht="18.75" customHeight="1" x14ac:dyDescent="0.15">
      <c r="A12" s="178"/>
      <c r="B12" s="507" t="s">
        <v>127</v>
      </c>
      <c r="C12" s="508"/>
      <c r="D12" s="508"/>
      <c r="E12" s="508"/>
      <c r="F12" s="508"/>
      <c r="G12" s="508"/>
      <c r="H12" s="508"/>
      <c r="I12" s="508"/>
      <c r="J12" s="508"/>
      <c r="K12" s="509"/>
      <c r="L12" s="516" t="s">
        <v>128</v>
      </c>
      <c r="M12" s="517"/>
      <c r="N12" s="517"/>
      <c r="O12" s="517"/>
      <c r="P12" s="517"/>
      <c r="Q12" s="518"/>
      <c r="R12" s="519">
        <v>85285</v>
      </c>
      <c r="S12" s="520"/>
      <c r="T12" s="520"/>
      <c r="U12" s="520"/>
      <c r="V12" s="521"/>
      <c r="W12" s="522" t="s">
        <v>1</v>
      </c>
      <c r="X12" s="480"/>
      <c r="Y12" s="480"/>
      <c r="Z12" s="480"/>
      <c r="AA12" s="480"/>
      <c r="AB12" s="523"/>
      <c r="AC12" s="524" t="s">
        <v>129</v>
      </c>
      <c r="AD12" s="525"/>
      <c r="AE12" s="525"/>
      <c r="AF12" s="525"/>
      <c r="AG12" s="526"/>
      <c r="AH12" s="524" t="s">
        <v>130</v>
      </c>
      <c r="AI12" s="525"/>
      <c r="AJ12" s="525"/>
      <c r="AK12" s="525"/>
      <c r="AL12" s="527"/>
      <c r="AM12" s="476" t="s">
        <v>131</v>
      </c>
      <c r="AN12" s="477"/>
      <c r="AO12" s="477"/>
      <c r="AP12" s="477"/>
      <c r="AQ12" s="477"/>
      <c r="AR12" s="477"/>
      <c r="AS12" s="477"/>
      <c r="AT12" s="478"/>
      <c r="AU12" s="479" t="s">
        <v>108</v>
      </c>
      <c r="AV12" s="480"/>
      <c r="AW12" s="480"/>
      <c r="AX12" s="480"/>
      <c r="AY12" s="481" t="s">
        <v>132</v>
      </c>
      <c r="AZ12" s="482"/>
      <c r="BA12" s="482"/>
      <c r="BB12" s="482"/>
      <c r="BC12" s="482"/>
      <c r="BD12" s="482"/>
      <c r="BE12" s="482"/>
      <c r="BF12" s="482"/>
      <c r="BG12" s="482"/>
      <c r="BH12" s="482"/>
      <c r="BI12" s="482"/>
      <c r="BJ12" s="482"/>
      <c r="BK12" s="482"/>
      <c r="BL12" s="482"/>
      <c r="BM12" s="483"/>
      <c r="BN12" s="447">
        <v>770856</v>
      </c>
      <c r="BO12" s="448"/>
      <c r="BP12" s="448"/>
      <c r="BQ12" s="448"/>
      <c r="BR12" s="448"/>
      <c r="BS12" s="448"/>
      <c r="BT12" s="448"/>
      <c r="BU12" s="449"/>
      <c r="BV12" s="447">
        <v>411582</v>
      </c>
      <c r="BW12" s="448"/>
      <c r="BX12" s="448"/>
      <c r="BY12" s="448"/>
      <c r="BZ12" s="448"/>
      <c r="CA12" s="448"/>
      <c r="CB12" s="448"/>
      <c r="CC12" s="449"/>
      <c r="CD12" s="450" t="s">
        <v>133</v>
      </c>
      <c r="CE12" s="451"/>
      <c r="CF12" s="451"/>
      <c r="CG12" s="451"/>
      <c r="CH12" s="451"/>
      <c r="CI12" s="451"/>
      <c r="CJ12" s="451"/>
      <c r="CK12" s="451"/>
      <c r="CL12" s="451"/>
      <c r="CM12" s="451"/>
      <c r="CN12" s="451"/>
      <c r="CO12" s="451"/>
      <c r="CP12" s="451"/>
      <c r="CQ12" s="451"/>
      <c r="CR12" s="451"/>
      <c r="CS12" s="452"/>
      <c r="CT12" s="487" t="s">
        <v>126</v>
      </c>
      <c r="CU12" s="488"/>
      <c r="CV12" s="488"/>
      <c r="CW12" s="488"/>
      <c r="CX12" s="488"/>
      <c r="CY12" s="488"/>
      <c r="CZ12" s="488"/>
      <c r="DA12" s="489"/>
      <c r="DB12" s="487" t="s">
        <v>134</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135</v>
      </c>
      <c r="N13" s="539"/>
      <c r="O13" s="539"/>
      <c r="P13" s="539"/>
      <c r="Q13" s="540"/>
      <c r="R13" s="531">
        <v>84077</v>
      </c>
      <c r="S13" s="532"/>
      <c r="T13" s="532"/>
      <c r="U13" s="532"/>
      <c r="V13" s="533"/>
      <c r="W13" s="463" t="s">
        <v>136</v>
      </c>
      <c r="X13" s="464"/>
      <c r="Y13" s="464"/>
      <c r="Z13" s="464"/>
      <c r="AA13" s="464"/>
      <c r="AB13" s="454"/>
      <c r="AC13" s="498">
        <v>261</v>
      </c>
      <c r="AD13" s="499"/>
      <c r="AE13" s="499"/>
      <c r="AF13" s="499"/>
      <c r="AG13" s="541"/>
      <c r="AH13" s="498">
        <v>292</v>
      </c>
      <c r="AI13" s="499"/>
      <c r="AJ13" s="499"/>
      <c r="AK13" s="499"/>
      <c r="AL13" s="500"/>
      <c r="AM13" s="476" t="s">
        <v>137</v>
      </c>
      <c r="AN13" s="477"/>
      <c r="AO13" s="477"/>
      <c r="AP13" s="477"/>
      <c r="AQ13" s="477"/>
      <c r="AR13" s="477"/>
      <c r="AS13" s="477"/>
      <c r="AT13" s="478"/>
      <c r="AU13" s="479" t="s">
        <v>104</v>
      </c>
      <c r="AV13" s="480"/>
      <c r="AW13" s="480"/>
      <c r="AX13" s="480"/>
      <c r="AY13" s="481" t="s">
        <v>138</v>
      </c>
      <c r="AZ13" s="482"/>
      <c r="BA13" s="482"/>
      <c r="BB13" s="482"/>
      <c r="BC13" s="482"/>
      <c r="BD13" s="482"/>
      <c r="BE13" s="482"/>
      <c r="BF13" s="482"/>
      <c r="BG13" s="482"/>
      <c r="BH13" s="482"/>
      <c r="BI13" s="482"/>
      <c r="BJ13" s="482"/>
      <c r="BK13" s="482"/>
      <c r="BL13" s="482"/>
      <c r="BM13" s="483"/>
      <c r="BN13" s="447">
        <v>1183417</v>
      </c>
      <c r="BO13" s="448"/>
      <c r="BP13" s="448"/>
      <c r="BQ13" s="448"/>
      <c r="BR13" s="448"/>
      <c r="BS13" s="448"/>
      <c r="BT13" s="448"/>
      <c r="BU13" s="449"/>
      <c r="BV13" s="447">
        <v>812774</v>
      </c>
      <c r="BW13" s="448"/>
      <c r="BX13" s="448"/>
      <c r="BY13" s="448"/>
      <c r="BZ13" s="448"/>
      <c r="CA13" s="448"/>
      <c r="CB13" s="448"/>
      <c r="CC13" s="449"/>
      <c r="CD13" s="450" t="s">
        <v>139</v>
      </c>
      <c r="CE13" s="451"/>
      <c r="CF13" s="451"/>
      <c r="CG13" s="451"/>
      <c r="CH13" s="451"/>
      <c r="CI13" s="451"/>
      <c r="CJ13" s="451"/>
      <c r="CK13" s="451"/>
      <c r="CL13" s="451"/>
      <c r="CM13" s="451"/>
      <c r="CN13" s="451"/>
      <c r="CO13" s="451"/>
      <c r="CP13" s="451"/>
      <c r="CQ13" s="451"/>
      <c r="CR13" s="451"/>
      <c r="CS13" s="452"/>
      <c r="CT13" s="444">
        <v>-1.5</v>
      </c>
      <c r="CU13" s="445"/>
      <c r="CV13" s="445"/>
      <c r="CW13" s="445"/>
      <c r="CX13" s="445"/>
      <c r="CY13" s="445"/>
      <c r="CZ13" s="445"/>
      <c r="DA13" s="446"/>
      <c r="DB13" s="444">
        <v>-2.2000000000000002</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140</v>
      </c>
      <c r="M14" s="529"/>
      <c r="N14" s="529"/>
      <c r="O14" s="529"/>
      <c r="P14" s="529"/>
      <c r="Q14" s="530"/>
      <c r="R14" s="531">
        <v>85317</v>
      </c>
      <c r="S14" s="532"/>
      <c r="T14" s="532"/>
      <c r="U14" s="532"/>
      <c r="V14" s="533"/>
      <c r="W14" s="437"/>
      <c r="X14" s="438"/>
      <c r="Y14" s="438"/>
      <c r="Z14" s="438"/>
      <c r="AA14" s="438"/>
      <c r="AB14" s="427"/>
      <c r="AC14" s="534">
        <v>0.7</v>
      </c>
      <c r="AD14" s="535"/>
      <c r="AE14" s="535"/>
      <c r="AF14" s="535"/>
      <c r="AG14" s="536"/>
      <c r="AH14" s="534">
        <v>0.8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141</v>
      </c>
      <c r="CE14" s="543"/>
      <c r="CF14" s="543"/>
      <c r="CG14" s="543"/>
      <c r="CH14" s="543"/>
      <c r="CI14" s="543"/>
      <c r="CJ14" s="543"/>
      <c r="CK14" s="543"/>
      <c r="CL14" s="543"/>
      <c r="CM14" s="543"/>
      <c r="CN14" s="543"/>
      <c r="CO14" s="543"/>
      <c r="CP14" s="543"/>
      <c r="CQ14" s="543"/>
      <c r="CR14" s="543"/>
      <c r="CS14" s="544"/>
      <c r="CT14" s="545" t="s">
        <v>142</v>
      </c>
      <c r="CU14" s="546"/>
      <c r="CV14" s="546"/>
      <c r="CW14" s="546"/>
      <c r="CX14" s="546"/>
      <c r="CY14" s="546"/>
      <c r="CZ14" s="546"/>
      <c r="DA14" s="547"/>
      <c r="DB14" s="545" t="s">
        <v>134</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143</v>
      </c>
      <c r="N15" s="539"/>
      <c r="O15" s="539"/>
      <c r="P15" s="539"/>
      <c r="Q15" s="540"/>
      <c r="R15" s="531">
        <v>84116</v>
      </c>
      <c r="S15" s="532"/>
      <c r="T15" s="532"/>
      <c r="U15" s="532"/>
      <c r="V15" s="533"/>
      <c r="W15" s="463" t="s">
        <v>144</v>
      </c>
      <c r="X15" s="464"/>
      <c r="Y15" s="464"/>
      <c r="Z15" s="464"/>
      <c r="AA15" s="464"/>
      <c r="AB15" s="454"/>
      <c r="AC15" s="498">
        <v>6875</v>
      </c>
      <c r="AD15" s="499"/>
      <c r="AE15" s="499"/>
      <c r="AF15" s="499"/>
      <c r="AG15" s="541"/>
      <c r="AH15" s="498">
        <v>7439</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10725879</v>
      </c>
      <c r="BO15" s="411"/>
      <c r="BP15" s="411"/>
      <c r="BQ15" s="411"/>
      <c r="BR15" s="411"/>
      <c r="BS15" s="411"/>
      <c r="BT15" s="411"/>
      <c r="BU15" s="412"/>
      <c r="BV15" s="410">
        <v>11003106</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19.399999999999999</v>
      </c>
      <c r="AD16" s="535"/>
      <c r="AE16" s="535"/>
      <c r="AF16" s="535"/>
      <c r="AG16" s="536"/>
      <c r="AH16" s="534">
        <v>21.5</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13639840</v>
      </c>
      <c r="BO16" s="448"/>
      <c r="BP16" s="448"/>
      <c r="BQ16" s="448"/>
      <c r="BR16" s="448"/>
      <c r="BS16" s="448"/>
      <c r="BT16" s="448"/>
      <c r="BU16" s="449"/>
      <c r="BV16" s="447">
        <v>13113886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150</v>
      </c>
      <c r="N17" s="559"/>
      <c r="O17" s="559"/>
      <c r="P17" s="559"/>
      <c r="Q17" s="560"/>
      <c r="R17" s="553" t="s">
        <v>151</v>
      </c>
      <c r="S17" s="554"/>
      <c r="T17" s="554"/>
      <c r="U17" s="554"/>
      <c r="V17" s="555"/>
      <c r="W17" s="463" t="s">
        <v>152</v>
      </c>
      <c r="X17" s="464"/>
      <c r="Y17" s="464"/>
      <c r="Z17" s="464"/>
      <c r="AA17" s="464"/>
      <c r="AB17" s="454"/>
      <c r="AC17" s="498">
        <v>28369</v>
      </c>
      <c r="AD17" s="499"/>
      <c r="AE17" s="499"/>
      <c r="AF17" s="499"/>
      <c r="AG17" s="541"/>
      <c r="AH17" s="498">
        <v>26949</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13619962</v>
      </c>
      <c r="BO17" s="448"/>
      <c r="BP17" s="448"/>
      <c r="BQ17" s="448"/>
      <c r="BR17" s="448"/>
      <c r="BS17" s="448"/>
      <c r="BT17" s="448"/>
      <c r="BU17" s="449"/>
      <c r="BV17" s="447">
        <v>13988850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154</v>
      </c>
      <c r="C18" s="490"/>
      <c r="D18" s="490"/>
      <c r="E18" s="570"/>
      <c r="F18" s="570"/>
      <c r="G18" s="570"/>
      <c r="H18" s="570"/>
      <c r="I18" s="570"/>
      <c r="J18" s="570"/>
      <c r="K18" s="570"/>
      <c r="L18" s="571">
        <v>13.42</v>
      </c>
      <c r="M18" s="571"/>
      <c r="N18" s="571"/>
      <c r="O18" s="571"/>
      <c r="P18" s="571"/>
      <c r="Q18" s="571"/>
      <c r="R18" s="572"/>
      <c r="S18" s="572"/>
      <c r="T18" s="572"/>
      <c r="U18" s="572"/>
      <c r="V18" s="573"/>
      <c r="W18" s="465"/>
      <c r="X18" s="466"/>
      <c r="Y18" s="466"/>
      <c r="Z18" s="466"/>
      <c r="AA18" s="466"/>
      <c r="AB18" s="457"/>
      <c r="AC18" s="574">
        <v>79.900000000000006</v>
      </c>
      <c r="AD18" s="575"/>
      <c r="AE18" s="575"/>
      <c r="AF18" s="575"/>
      <c r="AG18" s="576"/>
      <c r="AH18" s="574">
        <v>77.7</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16686528</v>
      </c>
      <c r="BO18" s="448"/>
      <c r="BP18" s="448"/>
      <c r="BQ18" s="448"/>
      <c r="BR18" s="448"/>
      <c r="BS18" s="448"/>
      <c r="BT18" s="448"/>
      <c r="BU18" s="449"/>
      <c r="BV18" s="447">
        <v>16183014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156</v>
      </c>
      <c r="C19" s="490"/>
      <c r="D19" s="490"/>
      <c r="E19" s="570"/>
      <c r="F19" s="570"/>
      <c r="G19" s="570"/>
      <c r="H19" s="570"/>
      <c r="I19" s="570"/>
      <c r="J19" s="570"/>
      <c r="K19" s="570"/>
      <c r="L19" s="578">
        <v>6252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23957714</v>
      </c>
      <c r="BO19" s="448"/>
      <c r="BP19" s="448"/>
      <c r="BQ19" s="448"/>
      <c r="BR19" s="448"/>
      <c r="BS19" s="448"/>
      <c r="BT19" s="448"/>
      <c r="BU19" s="449"/>
      <c r="BV19" s="447">
        <v>21781718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158</v>
      </c>
      <c r="C20" s="490"/>
      <c r="D20" s="490"/>
      <c r="E20" s="570"/>
      <c r="F20" s="570"/>
      <c r="G20" s="570"/>
      <c r="H20" s="570"/>
      <c r="I20" s="570"/>
      <c r="J20" s="570"/>
      <c r="K20" s="570"/>
      <c r="L20" s="578">
        <v>36336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19950131</v>
      </c>
      <c r="BO22" s="411"/>
      <c r="BP22" s="411"/>
      <c r="BQ22" s="411"/>
      <c r="BR22" s="411"/>
      <c r="BS22" s="411"/>
      <c r="BT22" s="411"/>
      <c r="BU22" s="412"/>
      <c r="BV22" s="410">
        <v>20408693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16023875</v>
      </c>
      <c r="BO23" s="448"/>
      <c r="BP23" s="448"/>
      <c r="BQ23" s="448"/>
      <c r="BR23" s="448"/>
      <c r="BS23" s="448"/>
      <c r="BT23" s="448"/>
      <c r="BU23" s="449"/>
      <c r="BV23" s="447">
        <v>16024103</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168</v>
      </c>
      <c r="F24" s="477"/>
      <c r="G24" s="477"/>
      <c r="H24" s="477"/>
      <c r="I24" s="477"/>
      <c r="J24" s="477"/>
      <c r="K24" s="478"/>
      <c r="L24" s="498">
        <v>1</v>
      </c>
      <c r="M24" s="499"/>
      <c r="N24" s="499"/>
      <c r="O24" s="499"/>
      <c r="P24" s="541"/>
      <c r="Q24" s="498">
        <v>8950</v>
      </c>
      <c r="R24" s="499"/>
      <c r="S24" s="499"/>
      <c r="T24" s="499"/>
      <c r="U24" s="499"/>
      <c r="V24" s="541"/>
      <c r="W24" s="593"/>
      <c r="X24" s="594"/>
      <c r="Y24" s="595"/>
      <c r="Z24" s="497" t="s">
        <v>169</v>
      </c>
      <c r="AA24" s="477"/>
      <c r="AB24" s="477"/>
      <c r="AC24" s="477"/>
      <c r="AD24" s="477"/>
      <c r="AE24" s="477"/>
      <c r="AF24" s="477"/>
      <c r="AG24" s="478"/>
      <c r="AH24" s="498">
        <v>420</v>
      </c>
      <c r="AI24" s="499"/>
      <c r="AJ24" s="499"/>
      <c r="AK24" s="499"/>
      <c r="AL24" s="541"/>
      <c r="AM24" s="498">
        <v>1316280</v>
      </c>
      <c r="AN24" s="499"/>
      <c r="AO24" s="499"/>
      <c r="AP24" s="499"/>
      <c r="AQ24" s="499"/>
      <c r="AR24" s="541"/>
      <c r="AS24" s="498">
        <v>3134</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4812782</v>
      </c>
      <c r="BO24" s="448"/>
      <c r="BP24" s="448"/>
      <c r="BQ24" s="448"/>
      <c r="BR24" s="448"/>
      <c r="BS24" s="448"/>
      <c r="BT24" s="448"/>
      <c r="BU24" s="449"/>
      <c r="BV24" s="447">
        <v>5339123</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171</v>
      </c>
      <c r="F25" s="477"/>
      <c r="G25" s="477"/>
      <c r="H25" s="477"/>
      <c r="I25" s="477"/>
      <c r="J25" s="477"/>
      <c r="K25" s="478"/>
      <c r="L25" s="498">
        <v>1</v>
      </c>
      <c r="M25" s="499"/>
      <c r="N25" s="499"/>
      <c r="O25" s="499"/>
      <c r="P25" s="541"/>
      <c r="Q25" s="498">
        <v>7660</v>
      </c>
      <c r="R25" s="499"/>
      <c r="S25" s="499"/>
      <c r="T25" s="499"/>
      <c r="U25" s="499"/>
      <c r="V25" s="541"/>
      <c r="W25" s="593"/>
      <c r="X25" s="594"/>
      <c r="Y25" s="595"/>
      <c r="Z25" s="497" t="s">
        <v>172</v>
      </c>
      <c r="AA25" s="477"/>
      <c r="AB25" s="477"/>
      <c r="AC25" s="477"/>
      <c r="AD25" s="477"/>
      <c r="AE25" s="477"/>
      <c r="AF25" s="477"/>
      <c r="AG25" s="478"/>
      <c r="AH25" s="498" t="s">
        <v>134</v>
      </c>
      <c r="AI25" s="499"/>
      <c r="AJ25" s="499"/>
      <c r="AK25" s="499"/>
      <c r="AL25" s="541"/>
      <c r="AM25" s="498" t="s">
        <v>134</v>
      </c>
      <c r="AN25" s="499"/>
      <c r="AO25" s="499"/>
      <c r="AP25" s="499"/>
      <c r="AQ25" s="499"/>
      <c r="AR25" s="541"/>
      <c r="AS25" s="498" t="s">
        <v>134</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2872638</v>
      </c>
      <c r="BO25" s="411"/>
      <c r="BP25" s="411"/>
      <c r="BQ25" s="411"/>
      <c r="BR25" s="411"/>
      <c r="BS25" s="411"/>
      <c r="BT25" s="411"/>
      <c r="BU25" s="412"/>
      <c r="BV25" s="410">
        <v>3843377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174</v>
      </c>
      <c r="F26" s="477"/>
      <c r="G26" s="477"/>
      <c r="H26" s="477"/>
      <c r="I26" s="477"/>
      <c r="J26" s="477"/>
      <c r="K26" s="478"/>
      <c r="L26" s="498">
        <v>1</v>
      </c>
      <c r="M26" s="499"/>
      <c r="N26" s="499"/>
      <c r="O26" s="499"/>
      <c r="P26" s="541"/>
      <c r="Q26" s="498">
        <v>7100</v>
      </c>
      <c r="R26" s="499"/>
      <c r="S26" s="499"/>
      <c r="T26" s="499"/>
      <c r="U26" s="499"/>
      <c r="V26" s="541"/>
      <c r="W26" s="593"/>
      <c r="X26" s="594"/>
      <c r="Y26" s="595"/>
      <c r="Z26" s="497" t="s">
        <v>175</v>
      </c>
      <c r="AA26" s="599"/>
      <c r="AB26" s="599"/>
      <c r="AC26" s="599"/>
      <c r="AD26" s="599"/>
      <c r="AE26" s="599"/>
      <c r="AF26" s="599"/>
      <c r="AG26" s="600"/>
      <c r="AH26" s="498">
        <v>15</v>
      </c>
      <c r="AI26" s="499"/>
      <c r="AJ26" s="499"/>
      <c r="AK26" s="499"/>
      <c r="AL26" s="541"/>
      <c r="AM26" s="498">
        <v>50850</v>
      </c>
      <c r="AN26" s="499"/>
      <c r="AO26" s="499"/>
      <c r="AP26" s="499"/>
      <c r="AQ26" s="499"/>
      <c r="AR26" s="541"/>
      <c r="AS26" s="498">
        <v>3390</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134</v>
      </c>
      <c r="BO26" s="448"/>
      <c r="BP26" s="448"/>
      <c r="BQ26" s="448"/>
      <c r="BR26" s="448"/>
      <c r="BS26" s="448"/>
      <c r="BT26" s="448"/>
      <c r="BU26" s="449"/>
      <c r="BV26" s="447" t="s">
        <v>134</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177</v>
      </c>
      <c r="F27" s="477"/>
      <c r="G27" s="477"/>
      <c r="H27" s="477"/>
      <c r="I27" s="477"/>
      <c r="J27" s="477"/>
      <c r="K27" s="478"/>
      <c r="L27" s="498">
        <v>1</v>
      </c>
      <c r="M27" s="499"/>
      <c r="N27" s="499"/>
      <c r="O27" s="499"/>
      <c r="P27" s="541"/>
      <c r="Q27" s="498">
        <v>5290</v>
      </c>
      <c r="R27" s="499"/>
      <c r="S27" s="499"/>
      <c r="T27" s="499"/>
      <c r="U27" s="499"/>
      <c r="V27" s="541"/>
      <c r="W27" s="593"/>
      <c r="X27" s="594"/>
      <c r="Y27" s="595"/>
      <c r="Z27" s="497" t="s">
        <v>178</v>
      </c>
      <c r="AA27" s="477"/>
      <c r="AB27" s="477"/>
      <c r="AC27" s="477"/>
      <c r="AD27" s="477"/>
      <c r="AE27" s="477"/>
      <c r="AF27" s="477"/>
      <c r="AG27" s="478"/>
      <c r="AH27" s="498">
        <v>2</v>
      </c>
      <c r="AI27" s="499"/>
      <c r="AJ27" s="499"/>
      <c r="AK27" s="499"/>
      <c r="AL27" s="541"/>
      <c r="AM27" s="498" t="s">
        <v>179</v>
      </c>
      <c r="AN27" s="499"/>
      <c r="AO27" s="499"/>
      <c r="AP27" s="499"/>
      <c r="AQ27" s="499"/>
      <c r="AR27" s="541"/>
      <c r="AS27" s="498" t="s">
        <v>179</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100000</v>
      </c>
      <c r="BO27" s="567"/>
      <c r="BP27" s="567"/>
      <c r="BQ27" s="567"/>
      <c r="BR27" s="567"/>
      <c r="BS27" s="567"/>
      <c r="BT27" s="567"/>
      <c r="BU27" s="568"/>
      <c r="BV27" s="566">
        <v>100000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181</v>
      </c>
      <c r="F28" s="477"/>
      <c r="G28" s="477"/>
      <c r="H28" s="477"/>
      <c r="I28" s="477"/>
      <c r="J28" s="477"/>
      <c r="K28" s="478"/>
      <c r="L28" s="498">
        <v>1</v>
      </c>
      <c r="M28" s="499"/>
      <c r="N28" s="499"/>
      <c r="O28" s="499"/>
      <c r="P28" s="541"/>
      <c r="Q28" s="498">
        <v>4840</v>
      </c>
      <c r="R28" s="499"/>
      <c r="S28" s="499"/>
      <c r="T28" s="499"/>
      <c r="U28" s="499"/>
      <c r="V28" s="541"/>
      <c r="W28" s="593"/>
      <c r="X28" s="594"/>
      <c r="Y28" s="595"/>
      <c r="Z28" s="497" t="s">
        <v>182</v>
      </c>
      <c r="AA28" s="477"/>
      <c r="AB28" s="477"/>
      <c r="AC28" s="477"/>
      <c r="AD28" s="477"/>
      <c r="AE28" s="477"/>
      <c r="AF28" s="477"/>
      <c r="AG28" s="478"/>
      <c r="AH28" s="498" t="s">
        <v>134</v>
      </c>
      <c r="AI28" s="499"/>
      <c r="AJ28" s="499"/>
      <c r="AK28" s="499"/>
      <c r="AL28" s="541"/>
      <c r="AM28" s="498" t="s">
        <v>134</v>
      </c>
      <c r="AN28" s="499"/>
      <c r="AO28" s="499"/>
      <c r="AP28" s="499"/>
      <c r="AQ28" s="499"/>
      <c r="AR28" s="541"/>
      <c r="AS28" s="498" t="s">
        <v>142</v>
      </c>
      <c r="AT28" s="499"/>
      <c r="AU28" s="499"/>
      <c r="AV28" s="499"/>
      <c r="AW28" s="499"/>
      <c r="AX28" s="500"/>
      <c r="AY28" s="601" t="s">
        <v>183</v>
      </c>
      <c r="AZ28" s="602"/>
      <c r="BA28" s="602"/>
      <c r="BB28" s="603"/>
      <c r="BC28" s="407" t="s">
        <v>47</v>
      </c>
      <c r="BD28" s="408"/>
      <c r="BE28" s="408"/>
      <c r="BF28" s="408"/>
      <c r="BG28" s="408"/>
      <c r="BH28" s="408"/>
      <c r="BI28" s="408"/>
      <c r="BJ28" s="408"/>
      <c r="BK28" s="408"/>
      <c r="BL28" s="408"/>
      <c r="BM28" s="409"/>
      <c r="BN28" s="410">
        <v>2592560</v>
      </c>
      <c r="BO28" s="411"/>
      <c r="BP28" s="411"/>
      <c r="BQ28" s="411"/>
      <c r="BR28" s="411"/>
      <c r="BS28" s="411"/>
      <c r="BT28" s="411"/>
      <c r="BU28" s="412"/>
      <c r="BV28" s="410">
        <v>2405175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184</v>
      </c>
      <c r="F29" s="477"/>
      <c r="G29" s="477"/>
      <c r="H29" s="477"/>
      <c r="I29" s="477"/>
      <c r="J29" s="477"/>
      <c r="K29" s="478"/>
      <c r="L29" s="498">
        <v>20</v>
      </c>
      <c r="M29" s="499"/>
      <c r="N29" s="499"/>
      <c r="O29" s="499"/>
      <c r="P29" s="541"/>
      <c r="Q29" s="498">
        <v>4580</v>
      </c>
      <c r="R29" s="499"/>
      <c r="S29" s="499"/>
      <c r="T29" s="499"/>
      <c r="U29" s="499"/>
      <c r="V29" s="541"/>
      <c r="W29" s="596"/>
      <c r="X29" s="597"/>
      <c r="Y29" s="598"/>
      <c r="Z29" s="497" t="s">
        <v>185</v>
      </c>
      <c r="AA29" s="477"/>
      <c r="AB29" s="477"/>
      <c r="AC29" s="477"/>
      <c r="AD29" s="477"/>
      <c r="AE29" s="477"/>
      <c r="AF29" s="477"/>
      <c r="AG29" s="478"/>
      <c r="AH29" s="498">
        <v>422</v>
      </c>
      <c r="AI29" s="499"/>
      <c r="AJ29" s="499"/>
      <c r="AK29" s="499"/>
      <c r="AL29" s="541"/>
      <c r="AM29" s="498">
        <v>1325472</v>
      </c>
      <c r="AN29" s="499"/>
      <c r="AO29" s="499"/>
      <c r="AP29" s="499"/>
      <c r="AQ29" s="499"/>
      <c r="AR29" s="541"/>
      <c r="AS29" s="498">
        <v>3141</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856308</v>
      </c>
      <c r="BO29" s="448"/>
      <c r="BP29" s="448"/>
      <c r="BQ29" s="448"/>
      <c r="BR29" s="448"/>
      <c r="BS29" s="448"/>
      <c r="BT29" s="448"/>
      <c r="BU29" s="449"/>
      <c r="BV29" s="447">
        <v>906274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99.9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3287202</v>
      </c>
      <c r="BO30" s="567"/>
      <c r="BP30" s="567"/>
      <c r="BQ30" s="567"/>
      <c r="BR30" s="567"/>
      <c r="BS30" s="567"/>
      <c r="BT30" s="567"/>
      <c r="BU30" s="568"/>
      <c r="BV30" s="566">
        <v>2388537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194</v>
      </c>
      <c r="V33" s="471"/>
      <c r="W33" s="436" t="s">
        <v>195</v>
      </c>
      <c r="X33" s="436"/>
      <c r="Y33" s="436"/>
      <c r="Z33" s="436"/>
      <c r="AA33" s="436"/>
      <c r="AB33" s="436"/>
      <c r="AC33" s="436"/>
      <c r="AD33" s="436"/>
      <c r="AE33" s="436"/>
      <c r="AF33" s="436"/>
      <c r="AG33" s="436"/>
      <c r="AH33" s="436"/>
      <c r="AI33" s="436"/>
      <c r="AJ33" s="436"/>
      <c r="AK33" s="436"/>
      <c r="AL33" s="203"/>
      <c r="AM33" s="471" t="s">
        <v>194</v>
      </c>
      <c r="AN33" s="471"/>
      <c r="AO33" s="436" t="s">
        <v>195</v>
      </c>
      <c r="AP33" s="436"/>
      <c r="AQ33" s="436"/>
      <c r="AR33" s="436"/>
      <c r="AS33" s="436"/>
      <c r="AT33" s="436"/>
      <c r="AU33" s="436"/>
      <c r="AV33" s="436"/>
      <c r="AW33" s="436"/>
      <c r="AX33" s="436"/>
      <c r="AY33" s="436"/>
      <c r="AZ33" s="436"/>
      <c r="BA33" s="436"/>
      <c r="BB33" s="436"/>
      <c r="BC33" s="436"/>
      <c r="BD33" s="204"/>
      <c r="BE33" s="436" t="s">
        <v>196</v>
      </c>
      <c r="BF33" s="436"/>
      <c r="BG33" s="436" t="s">
        <v>197</v>
      </c>
      <c r="BH33" s="436"/>
      <c r="BI33" s="436"/>
      <c r="BJ33" s="436"/>
      <c r="BK33" s="436"/>
      <c r="BL33" s="436"/>
      <c r="BM33" s="436"/>
      <c r="BN33" s="436"/>
      <c r="BO33" s="436"/>
      <c r="BP33" s="436"/>
      <c r="BQ33" s="436"/>
      <c r="BR33" s="436"/>
      <c r="BS33" s="436"/>
      <c r="BT33" s="436"/>
      <c r="BU33" s="436"/>
      <c r="BV33" s="204"/>
      <c r="BW33" s="471" t="s">
        <v>196</v>
      </c>
      <c r="BX33" s="471"/>
      <c r="BY33" s="436" t="s">
        <v>198</v>
      </c>
      <c r="BZ33" s="436"/>
      <c r="CA33" s="436"/>
      <c r="CB33" s="436"/>
      <c r="CC33" s="436"/>
      <c r="CD33" s="436"/>
      <c r="CE33" s="436"/>
      <c r="CF33" s="436"/>
      <c r="CG33" s="436"/>
      <c r="CH33" s="436"/>
      <c r="CI33" s="436"/>
      <c r="CJ33" s="436"/>
      <c r="CK33" s="436"/>
      <c r="CL33" s="436"/>
      <c r="CM33" s="436"/>
      <c r="CN33" s="203"/>
      <c r="CO33" s="471" t="s">
        <v>194</v>
      </c>
      <c r="CP33" s="471"/>
      <c r="CQ33" s="436" t="s">
        <v>199</v>
      </c>
      <c r="CR33" s="436"/>
      <c r="CS33" s="436"/>
      <c r="CT33" s="436"/>
      <c r="CU33" s="436"/>
      <c r="CV33" s="436"/>
      <c r="CW33" s="436"/>
      <c r="CX33" s="436"/>
      <c r="CY33" s="436"/>
      <c r="CZ33" s="436"/>
      <c r="DA33" s="436"/>
      <c r="DB33" s="436"/>
      <c r="DC33" s="436"/>
      <c r="DD33" s="436"/>
      <c r="DE33" s="436"/>
      <c r="DF33" s="203"/>
      <c r="DG33" s="636" t="s">
        <v>200</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下水道事業会計</v>
      </c>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土地区画整理事業特別会計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湖南衛生組合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東大和市土地開発公社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小平・村山・大和衛生組合</v>
      </c>
      <c r="BZ35" s="638"/>
      <c r="CA35" s="638"/>
      <c r="CB35" s="638"/>
      <c r="CC35" s="638"/>
      <c r="CD35" s="638"/>
      <c r="CE35" s="638"/>
      <c r="CF35" s="638"/>
      <c r="CG35" s="638"/>
      <c r="CH35" s="638"/>
      <c r="CI35" s="638"/>
      <c r="CJ35" s="638"/>
      <c r="CK35" s="638"/>
      <c r="CL35" s="638"/>
      <c r="CM35" s="638"/>
      <c r="CN35" s="178"/>
      <c r="CO35" s="637">
        <f t="shared" ref="CO35:CO43" si="3">IF(CQ35="","",CO34+1)</f>
        <v>18</v>
      </c>
      <c r="CP35" s="637"/>
      <c r="CQ35" s="638" t="str">
        <f>IF('各会計、関係団体の財政状況及び健全化判断比率'!BS8="","",'各会計、関係団体の財政状況及び健全化判断比率'!BS8)</f>
        <v>多摩都市モノレール株式会社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東京たま広域資源循環組合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東京都市町村議会議員公務災害補償等組合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東京都市町村職員退職手当組合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東京市町村総合事務組合（一般会計）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東京市町村総合事務組合（交通災害共済事業特別会計）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東京都後期高齢者医療広域連合（一般会計）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東京都後期高齢者医療広域連合（後期高齢者医療特別会計）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16</v>
      </c>
      <c r="BX43" s="637"/>
      <c r="BY43" s="638" t="str">
        <f>IF('各会計、関係団体の財政状況及び健全化判断比率'!B77="","",'各会計、関係団体の財政状況及び健全化判断比率'!B77)</f>
        <v>昭和病院企業団</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40" t="s">
        <v>202</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203</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204</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205</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206</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207</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208</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633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499</v>
      </c>
      <c r="G33" s="29" t="s">
        <v>500</v>
      </c>
      <c r="H33" s="29" t="s">
        <v>501</v>
      </c>
      <c r="I33" s="29" t="s">
        <v>502</v>
      </c>
      <c r="J33" s="30" t="s">
        <v>503</v>
      </c>
      <c r="K33" s="22"/>
      <c r="L33" s="22"/>
      <c r="M33" s="22"/>
      <c r="N33" s="22"/>
      <c r="O33" s="22"/>
      <c r="P33" s="22"/>
    </row>
    <row r="34" spans="1:16" ht="39" customHeight="1" x14ac:dyDescent="0.15">
      <c r="A34" s="22"/>
      <c r="B34" s="31"/>
      <c r="C34" s="1216" t="s">
        <v>505</v>
      </c>
      <c r="D34" s="1216"/>
      <c r="E34" s="1217"/>
      <c r="F34" s="32">
        <v>8.49</v>
      </c>
      <c r="G34" s="33">
        <v>8.73</v>
      </c>
      <c r="H34" s="33">
        <v>8.14</v>
      </c>
      <c r="I34" s="33">
        <v>11.08</v>
      </c>
      <c r="J34" s="34">
        <v>16.010000000000002</v>
      </c>
      <c r="K34" s="22"/>
      <c r="L34" s="22"/>
      <c r="M34" s="22"/>
      <c r="N34" s="22"/>
      <c r="O34" s="22"/>
      <c r="P34" s="22"/>
    </row>
    <row r="35" spans="1:16" ht="39" customHeight="1" x14ac:dyDescent="0.15">
      <c r="A35" s="22"/>
      <c r="B35" s="35"/>
      <c r="C35" s="1210" t="s">
        <v>506</v>
      </c>
      <c r="D35" s="1211"/>
      <c r="E35" s="1212"/>
      <c r="F35" s="36" t="s">
        <v>458</v>
      </c>
      <c r="G35" s="37" t="s">
        <v>458</v>
      </c>
      <c r="H35" s="37" t="s">
        <v>458</v>
      </c>
      <c r="I35" s="37">
        <v>1.78</v>
      </c>
      <c r="J35" s="38">
        <v>2.14</v>
      </c>
      <c r="K35" s="22"/>
      <c r="L35" s="22"/>
      <c r="M35" s="22"/>
      <c r="N35" s="22"/>
      <c r="O35" s="22"/>
      <c r="P35" s="22"/>
    </row>
    <row r="36" spans="1:16" ht="39" customHeight="1" x14ac:dyDescent="0.15">
      <c r="A36" s="22"/>
      <c r="B36" s="35"/>
      <c r="C36" s="1210" t="s">
        <v>507</v>
      </c>
      <c r="D36" s="1211"/>
      <c r="E36" s="1212"/>
      <c r="F36" s="36">
        <v>2.35</v>
      </c>
      <c r="G36" s="37">
        <v>1.3</v>
      </c>
      <c r="H36" s="37">
        <v>1.55</v>
      </c>
      <c r="I36" s="37">
        <v>1.56</v>
      </c>
      <c r="J36" s="38">
        <v>2.12</v>
      </c>
      <c r="K36" s="22"/>
      <c r="L36" s="22"/>
      <c r="M36" s="22"/>
      <c r="N36" s="22"/>
      <c r="O36" s="22"/>
      <c r="P36" s="22"/>
    </row>
    <row r="37" spans="1:16" ht="39" customHeight="1" x14ac:dyDescent="0.15">
      <c r="A37" s="22"/>
      <c r="B37" s="35"/>
      <c r="C37" s="1210" t="s">
        <v>508</v>
      </c>
      <c r="D37" s="1211"/>
      <c r="E37" s="1212"/>
      <c r="F37" s="36">
        <v>3.2</v>
      </c>
      <c r="G37" s="37">
        <v>2.1</v>
      </c>
      <c r="H37" s="37">
        <v>2.81</v>
      </c>
      <c r="I37" s="37">
        <v>3.99</v>
      </c>
      <c r="J37" s="38">
        <v>1.89</v>
      </c>
      <c r="K37" s="22"/>
      <c r="L37" s="22"/>
      <c r="M37" s="22"/>
      <c r="N37" s="22"/>
      <c r="O37" s="22"/>
      <c r="P37" s="22"/>
    </row>
    <row r="38" spans="1:16" ht="39" customHeight="1" x14ac:dyDescent="0.15">
      <c r="A38" s="22"/>
      <c r="B38" s="35"/>
      <c r="C38" s="1210" t="s">
        <v>509</v>
      </c>
      <c r="D38" s="1211"/>
      <c r="E38" s="1212"/>
      <c r="F38" s="36">
        <v>0.15</v>
      </c>
      <c r="G38" s="37">
        <v>0.19</v>
      </c>
      <c r="H38" s="37">
        <v>0.19</v>
      </c>
      <c r="I38" s="37">
        <v>0.23</v>
      </c>
      <c r="J38" s="38">
        <v>0.15</v>
      </c>
      <c r="K38" s="22"/>
      <c r="L38" s="22"/>
      <c r="M38" s="22"/>
      <c r="N38" s="22"/>
      <c r="O38" s="22"/>
      <c r="P38" s="22"/>
    </row>
    <row r="39" spans="1:16" ht="39" customHeight="1" x14ac:dyDescent="0.15">
      <c r="A39" s="22"/>
      <c r="B39" s="35"/>
      <c r="C39" s="1210" t="s">
        <v>510</v>
      </c>
      <c r="D39" s="1211"/>
      <c r="E39" s="1212"/>
      <c r="F39" s="36">
        <v>0.03</v>
      </c>
      <c r="G39" s="37">
        <v>0.03</v>
      </c>
      <c r="H39" s="37">
        <v>0.03</v>
      </c>
      <c r="I39" s="37">
        <v>0</v>
      </c>
      <c r="J39" s="38">
        <v>0</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511</v>
      </c>
      <c r="D42" s="1211"/>
      <c r="E42" s="1212"/>
      <c r="F42" s="36" t="s">
        <v>458</v>
      </c>
      <c r="G42" s="37" t="s">
        <v>458</v>
      </c>
      <c r="H42" s="37" t="s">
        <v>458</v>
      </c>
      <c r="I42" s="37" t="s">
        <v>458</v>
      </c>
      <c r="J42" s="38" t="s">
        <v>458</v>
      </c>
      <c r="K42" s="22"/>
      <c r="L42" s="22"/>
      <c r="M42" s="22"/>
      <c r="N42" s="22"/>
      <c r="O42" s="22"/>
      <c r="P42" s="22"/>
    </row>
    <row r="43" spans="1:16" ht="39" customHeight="1" thickBot="1" x14ac:dyDescent="0.2">
      <c r="A43" s="22"/>
      <c r="B43" s="40"/>
      <c r="C43" s="1213" t="s">
        <v>512</v>
      </c>
      <c r="D43" s="1214"/>
      <c r="E43" s="1215"/>
      <c r="F43" s="41">
        <v>0.31</v>
      </c>
      <c r="G43" s="42">
        <v>0.39</v>
      </c>
      <c r="H43" s="42">
        <v>0.1</v>
      </c>
      <c r="I43" s="42" t="s">
        <v>458</v>
      </c>
      <c r="J43" s="43" t="s">
        <v>458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vceFPhqgfl7XzssgxyiiuK39Bm7QACOs44mByMVPXJnF5ZBULExEm21e9ChSgaXiZWM1eqCCLAmunsQ8XRSPA==" saltValue="PecUQYdqBcVewXteigxJ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499</v>
      </c>
      <c r="L44" s="56" t="s">
        <v>500</v>
      </c>
      <c r="M44" s="56" t="s">
        <v>501</v>
      </c>
      <c r="N44" s="56" t="s">
        <v>502</v>
      </c>
      <c r="O44" s="57" t="s">
        <v>503</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1618</v>
      </c>
      <c r="L45" s="60">
        <v>1625</v>
      </c>
      <c r="M45" s="60">
        <v>1629</v>
      </c>
      <c r="N45" s="60">
        <v>1736</v>
      </c>
      <c r="O45" s="61">
        <v>1768</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458</v>
      </c>
      <c r="L46" s="64" t="s">
        <v>458</v>
      </c>
      <c r="M46" s="64" t="s">
        <v>458</v>
      </c>
      <c r="N46" s="64" t="s">
        <v>458</v>
      </c>
      <c r="O46" s="65" t="s">
        <v>458</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458</v>
      </c>
      <c r="L47" s="64" t="s">
        <v>458</v>
      </c>
      <c r="M47" s="64" t="s">
        <v>458</v>
      </c>
      <c r="N47" s="64" t="s">
        <v>458</v>
      </c>
      <c r="O47" s="65" t="s">
        <v>458</v>
      </c>
      <c r="P47" s="48"/>
      <c r="Q47" s="48"/>
      <c r="R47" s="48"/>
      <c r="S47" s="48"/>
      <c r="T47" s="48"/>
      <c r="U47" s="48"/>
    </row>
    <row r="48" spans="1:21" ht="30.75" customHeight="1" x14ac:dyDescent="0.15">
      <c r="A48" s="48"/>
      <c r="B48" s="1220"/>
      <c r="C48" s="1221"/>
      <c r="D48" s="62"/>
      <c r="E48" s="1226" t="s">
        <v>14</v>
      </c>
      <c r="F48" s="1226"/>
      <c r="G48" s="1226"/>
      <c r="H48" s="1226"/>
      <c r="I48" s="1226"/>
      <c r="J48" s="1227"/>
      <c r="K48" s="63">
        <v>354</v>
      </c>
      <c r="L48" s="64">
        <v>426</v>
      </c>
      <c r="M48" s="64">
        <v>492</v>
      </c>
      <c r="N48" s="64">
        <v>433</v>
      </c>
      <c r="O48" s="65">
        <v>336</v>
      </c>
      <c r="P48" s="48"/>
      <c r="Q48" s="48"/>
      <c r="R48" s="48"/>
      <c r="S48" s="48"/>
      <c r="T48" s="48"/>
      <c r="U48" s="48"/>
    </row>
    <row r="49" spans="1:21" ht="30.75" customHeight="1" x14ac:dyDescent="0.15">
      <c r="A49" s="48"/>
      <c r="B49" s="1220"/>
      <c r="C49" s="1221"/>
      <c r="D49" s="62"/>
      <c r="E49" s="1226" t="s">
        <v>15</v>
      </c>
      <c r="F49" s="1226"/>
      <c r="G49" s="1226"/>
      <c r="H49" s="1226"/>
      <c r="I49" s="1226"/>
      <c r="J49" s="1227"/>
      <c r="K49" s="63">
        <v>46</v>
      </c>
      <c r="L49" s="64">
        <v>41</v>
      </c>
      <c r="M49" s="64">
        <v>37</v>
      </c>
      <c r="N49" s="64">
        <v>20</v>
      </c>
      <c r="O49" s="65">
        <v>20</v>
      </c>
      <c r="P49" s="48"/>
      <c r="Q49" s="48"/>
      <c r="R49" s="48"/>
      <c r="S49" s="48"/>
      <c r="T49" s="48"/>
      <c r="U49" s="48"/>
    </row>
    <row r="50" spans="1:21" ht="30.75" customHeight="1" x14ac:dyDescent="0.15">
      <c r="A50" s="48"/>
      <c r="B50" s="1220"/>
      <c r="C50" s="1221"/>
      <c r="D50" s="62"/>
      <c r="E50" s="1226" t="s">
        <v>16</v>
      </c>
      <c r="F50" s="1226"/>
      <c r="G50" s="1226"/>
      <c r="H50" s="1226"/>
      <c r="I50" s="1226"/>
      <c r="J50" s="1227"/>
      <c r="K50" s="63">
        <v>22</v>
      </c>
      <c r="L50" s="64">
        <v>20</v>
      </c>
      <c r="M50" s="64">
        <v>20</v>
      </c>
      <c r="N50" s="64">
        <v>13</v>
      </c>
      <c r="O50" s="65">
        <v>10</v>
      </c>
      <c r="P50" s="48"/>
      <c r="Q50" s="48"/>
      <c r="R50" s="48"/>
      <c r="S50" s="48"/>
      <c r="T50" s="48"/>
      <c r="U50" s="48"/>
    </row>
    <row r="51" spans="1:21" ht="30.75" customHeight="1" x14ac:dyDescent="0.15">
      <c r="A51" s="48"/>
      <c r="B51" s="1222"/>
      <c r="C51" s="1223"/>
      <c r="D51" s="66"/>
      <c r="E51" s="1226" t="s">
        <v>17</v>
      </c>
      <c r="F51" s="1226"/>
      <c r="G51" s="1226"/>
      <c r="H51" s="1226"/>
      <c r="I51" s="1226"/>
      <c r="J51" s="1227"/>
      <c r="K51" s="63">
        <v>0</v>
      </c>
      <c r="L51" s="64">
        <v>0</v>
      </c>
      <c r="M51" s="64" t="s">
        <v>458</v>
      </c>
      <c r="N51" s="64" t="s">
        <v>458</v>
      </c>
      <c r="O51" s="65" t="s">
        <v>458</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2474</v>
      </c>
      <c r="L52" s="64">
        <v>2557</v>
      </c>
      <c r="M52" s="64">
        <v>2559</v>
      </c>
      <c r="N52" s="64">
        <v>2402</v>
      </c>
      <c r="O52" s="65">
        <v>2267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-434</v>
      </c>
      <c r="L53" s="69">
        <v>-445</v>
      </c>
      <c r="M53" s="69">
        <v>-381</v>
      </c>
      <c r="N53" s="69">
        <v>-200</v>
      </c>
      <c r="O53" s="70">
        <v>-133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513</v>
      </c>
      <c r="P55" s="48"/>
      <c r="Q55" s="48"/>
      <c r="R55" s="48"/>
      <c r="S55" s="48"/>
      <c r="T55" s="48"/>
      <c r="U55" s="48"/>
    </row>
    <row r="56" spans="1:21" ht="31.5" customHeight="1" thickBot="1" x14ac:dyDescent="0.2">
      <c r="A56" s="48"/>
      <c r="B56" s="76"/>
      <c r="C56" s="77"/>
      <c r="D56" s="77"/>
      <c r="E56" s="78"/>
      <c r="F56" s="78"/>
      <c r="G56" s="78"/>
      <c r="H56" s="78"/>
      <c r="I56" s="78"/>
      <c r="J56" s="79" t="s">
        <v>2</v>
      </c>
      <c r="K56" s="80" t="s">
        <v>514</v>
      </c>
      <c r="L56" s="81" t="s">
        <v>515</v>
      </c>
      <c r="M56" s="81" t="s">
        <v>516</v>
      </c>
      <c r="N56" s="81" t="s">
        <v>517</v>
      </c>
      <c r="O56" s="82" t="s">
        <v>518</v>
      </c>
      <c r="P56" s="48"/>
      <c r="Q56" s="48"/>
      <c r="R56" s="48"/>
      <c r="S56" s="48"/>
      <c r="T56" s="48"/>
      <c r="U56" s="48"/>
    </row>
    <row r="57" spans="1:21" ht="31.5" customHeight="1" x14ac:dyDescent="0.15">
      <c r="B57" s="1234" t="s">
        <v>24</v>
      </c>
      <c r="C57" s="1235"/>
      <c r="D57" s="1238" t="s">
        <v>25</v>
      </c>
      <c r="E57" s="1239"/>
      <c r="F57" s="1239"/>
      <c r="G57" s="1239"/>
      <c r="H57" s="1239"/>
      <c r="I57" s="1239"/>
      <c r="J57" s="1240"/>
      <c r="K57" s="83" t="s">
        <v>555</v>
      </c>
      <c r="L57" s="84" t="s">
        <v>458</v>
      </c>
      <c r="M57" s="84" t="s">
        <v>458</v>
      </c>
      <c r="N57" s="84" t="s">
        <v>458</v>
      </c>
      <c r="O57" s="85" t="s">
        <v>458</v>
      </c>
    </row>
    <row r="58" spans="1:21" ht="31.5" customHeight="1" thickBot="1" x14ac:dyDescent="0.2">
      <c r="B58" s="1236"/>
      <c r="C58" s="1237"/>
      <c r="D58" s="1241" t="s">
        <v>26</v>
      </c>
      <c r="E58" s="1242"/>
      <c r="F58" s="1242"/>
      <c r="G58" s="1242"/>
      <c r="H58" s="1242"/>
      <c r="I58" s="1242"/>
      <c r="J58" s="1243"/>
      <c r="K58" s="86" t="s">
        <v>458</v>
      </c>
      <c r="L58" s="87" t="s">
        <v>458</v>
      </c>
      <c r="M58" s="87" t="s">
        <v>458</v>
      </c>
      <c r="N58" s="87" t="s">
        <v>458</v>
      </c>
      <c r="O58" s="88" t="s">
        <v>458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N42x+VnZ1CQ00tRTeQ4PABIHGZABsru2W4plJF9WMn9+DqcjULEELweawxRRI+zNNT/pTvziVF65cBYWSHKtQ==" saltValue="vSnJXqwy75oAtX3/YJEs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499</v>
      </c>
      <c r="J40" s="100" t="s">
        <v>500</v>
      </c>
      <c r="K40" s="100" t="s">
        <v>501</v>
      </c>
      <c r="L40" s="100" t="s">
        <v>502</v>
      </c>
      <c r="M40" s="101" t="s">
        <v>503</v>
      </c>
    </row>
    <row r="41" spans="2:13" ht="27.75" customHeight="1" x14ac:dyDescent="0.15">
      <c r="B41" s="1244" t="s">
        <v>29</v>
      </c>
      <c r="C41" s="1245"/>
      <c r="D41" s="102"/>
      <c r="E41" s="1250" t="s">
        <v>30</v>
      </c>
      <c r="F41" s="1250"/>
      <c r="G41" s="1250"/>
      <c r="H41" s="1251"/>
      <c r="I41" s="351">
        <v>20525</v>
      </c>
      <c r="J41" s="352">
        <v>20591</v>
      </c>
      <c r="K41" s="352">
        <v>20492</v>
      </c>
      <c r="L41" s="352">
        <v>20414</v>
      </c>
      <c r="M41" s="353">
        <v>19952</v>
      </c>
    </row>
    <row r="42" spans="2:13" ht="27.75" customHeight="1" x14ac:dyDescent="0.15">
      <c r="B42" s="1246"/>
      <c r="C42" s="1247"/>
      <c r="D42" s="103"/>
      <c r="E42" s="1252" t="s">
        <v>31</v>
      </c>
      <c r="F42" s="1252"/>
      <c r="G42" s="1252"/>
      <c r="H42" s="1253"/>
      <c r="I42" s="354">
        <v>63</v>
      </c>
      <c r="J42" s="355">
        <v>43</v>
      </c>
      <c r="K42" s="355">
        <v>22</v>
      </c>
      <c r="L42" s="355">
        <v>35</v>
      </c>
      <c r="M42" s="356">
        <v>3</v>
      </c>
    </row>
    <row r="43" spans="2:13" ht="27.75" customHeight="1" x14ac:dyDescent="0.15">
      <c r="B43" s="1246"/>
      <c r="C43" s="1247"/>
      <c r="D43" s="103"/>
      <c r="E43" s="1252" t="s">
        <v>32</v>
      </c>
      <c r="F43" s="1252"/>
      <c r="G43" s="1252"/>
      <c r="H43" s="1253"/>
      <c r="I43" s="354">
        <v>3141</v>
      </c>
      <c r="J43" s="355">
        <v>3022</v>
      </c>
      <c r="K43" s="355">
        <v>3165</v>
      </c>
      <c r="L43" s="355">
        <v>3169</v>
      </c>
      <c r="M43" s="356">
        <v>2829</v>
      </c>
    </row>
    <row r="44" spans="2:13" ht="27.75" customHeight="1" x14ac:dyDescent="0.15">
      <c r="B44" s="1246"/>
      <c r="C44" s="1247"/>
      <c r="D44" s="103"/>
      <c r="E44" s="1252" t="s">
        <v>33</v>
      </c>
      <c r="F44" s="1252"/>
      <c r="G44" s="1252"/>
      <c r="H44" s="1253"/>
      <c r="I44" s="354">
        <v>359</v>
      </c>
      <c r="J44" s="355">
        <v>559</v>
      </c>
      <c r="K44" s="355">
        <v>811</v>
      </c>
      <c r="L44" s="355">
        <v>817</v>
      </c>
      <c r="M44" s="356">
        <v>931</v>
      </c>
    </row>
    <row r="45" spans="2:13" ht="27.75" customHeight="1" x14ac:dyDescent="0.15">
      <c r="B45" s="1246"/>
      <c r="C45" s="1247"/>
      <c r="D45" s="103"/>
      <c r="E45" s="1252" t="s">
        <v>34</v>
      </c>
      <c r="F45" s="1252"/>
      <c r="G45" s="1252"/>
      <c r="H45" s="1253"/>
      <c r="I45" s="354">
        <v>3940</v>
      </c>
      <c r="J45" s="355">
        <v>3866</v>
      </c>
      <c r="K45" s="355">
        <v>3703</v>
      </c>
      <c r="L45" s="355">
        <v>3770</v>
      </c>
      <c r="M45" s="356">
        <v>3707</v>
      </c>
    </row>
    <row r="46" spans="2:13" ht="27.75" customHeight="1" x14ac:dyDescent="0.15">
      <c r="B46" s="1246"/>
      <c r="C46" s="1247"/>
      <c r="D46" s="104"/>
      <c r="E46" s="1252" t="s">
        <v>35</v>
      </c>
      <c r="F46" s="1252"/>
      <c r="G46" s="1252"/>
      <c r="H46" s="1253"/>
      <c r="I46" s="354" t="s">
        <v>458</v>
      </c>
      <c r="J46" s="355" t="s">
        <v>458</v>
      </c>
      <c r="K46" s="355" t="s">
        <v>458</v>
      </c>
      <c r="L46" s="355" t="s">
        <v>458</v>
      </c>
      <c r="M46" s="356">
        <v>91</v>
      </c>
    </row>
    <row r="47" spans="2:13" ht="27.75" customHeight="1" x14ac:dyDescent="0.15">
      <c r="B47" s="1246"/>
      <c r="C47" s="1247"/>
      <c r="D47" s="105"/>
      <c r="E47" s="1254" t="s">
        <v>36</v>
      </c>
      <c r="F47" s="1255"/>
      <c r="G47" s="1255"/>
      <c r="H47" s="1256"/>
      <c r="I47" s="354" t="s">
        <v>458</v>
      </c>
      <c r="J47" s="355" t="s">
        <v>458</v>
      </c>
      <c r="K47" s="355" t="s">
        <v>458</v>
      </c>
      <c r="L47" s="355" t="s">
        <v>458</v>
      </c>
      <c r="M47" s="356" t="s">
        <v>458</v>
      </c>
    </row>
    <row r="48" spans="2:13" ht="27.75" customHeight="1" x14ac:dyDescent="0.15">
      <c r="B48" s="1246"/>
      <c r="C48" s="1247"/>
      <c r="D48" s="103"/>
      <c r="E48" s="1252" t="s">
        <v>37</v>
      </c>
      <c r="F48" s="1252"/>
      <c r="G48" s="1252"/>
      <c r="H48" s="1253"/>
      <c r="I48" s="354" t="s">
        <v>458</v>
      </c>
      <c r="J48" s="355" t="s">
        <v>458</v>
      </c>
      <c r="K48" s="355" t="s">
        <v>458</v>
      </c>
      <c r="L48" s="355" t="s">
        <v>458</v>
      </c>
      <c r="M48" s="356" t="s">
        <v>458</v>
      </c>
    </row>
    <row r="49" spans="2:13" ht="27.75" customHeight="1" x14ac:dyDescent="0.15">
      <c r="B49" s="1248"/>
      <c r="C49" s="1249"/>
      <c r="D49" s="103"/>
      <c r="E49" s="1252" t="s">
        <v>38</v>
      </c>
      <c r="F49" s="1252"/>
      <c r="G49" s="1252"/>
      <c r="H49" s="1253"/>
      <c r="I49" s="354" t="s">
        <v>458</v>
      </c>
      <c r="J49" s="355" t="s">
        <v>458</v>
      </c>
      <c r="K49" s="355" t="s">
        <v>458</v>
      </c>
      <c r="L49" s="355" t="s">
        <v>458</v>
      </c>
      <c r="M49" s="356" t="s">
        <v>458</v>
      </c>
    </row>
    <row r="50" spans="2:13" ht="27.75" customHeight="1" x14ac:dyDescent="0.15">
      <c r="B50" s="1257" t="s">
        <v>39</v>
      </c>
      <c r="C50" s="1258"/>
      <c r="D50" s="106"/>
      <c r="E50" s="1252" t="s">
        <v>40</v>
      </c>
      <c r="F50" s="1252"/>
      <c r="G50" s="1252"/>
      <c r="H50" s="1253"/>
      <c r="I50" s="354">
        <v>5007</v>
      </c>
      <c r="J50" s="355">
        <v>6012</v>
      </c>
      <c r="K50" s="355">
        <v>6201</v>
      </c>
      <c r="L50" s="355">
        <v>6865</v>
      </c>
      <c r="M50" s="356">
        <v>8201</v>
      </c>
    </row>
    <row r="51" spans="2:13" ht="27.75" customHeight="1" x14ac:dyDescent="0.15">
      <c r="B51" s="1246"/>
      <c r="C51" s="1247"/>
      <c r="D51" s="103"/>
      <c r="E51" s="1252" t="s">
        <v>41</v>
      </c>
      <c r="F51" s="1252"/>
      <c r="G51" s="1252"/>
      <c r="H51" s="1253"/>
      <c r="I51" s="354">
        <v>3695</v>
      </c>
      <c r="J51" s="355">
        <v>3685</v>
      </c>
      <c r="K51" s="355">
        <v>4666</v>
      </c>
      <c r="L51" s="355">
        <v>3294</v>
      </c>
      <c r="M51" s="356">
        <v>3179</v>
      </c>
    </row>
    <row r="52" spans="2:13" ht="27.75" customHeight="1" x14ac:dyDescent="0.15">
      <c r="B52" s="1248"/>
      <c r="C52" s="1249"/>
      <c r="D52" s="103"/>
      <c r="E52" s="1252" t="s">
        <v>42</v>
      </c>
      <c r="F52" s="1252"/>
      <c r="G52" s="1252"/>
      <c r="H52" s="1253"/>
      <c r="I52" s="354">
        <v>20295</v>
      </c>
      <c r="J52" s="355">
        <v>20214</v>
      </c>
      <c r="K52" s="355">
        <v>20045</v>
      </c>
      <c r="L52" s="355">
        <v>19939</v>
      </c>
      <c r="M52" s="356">
        <v>19674</v>
      </c>
    </row>
    <row r="53" spans="2:13" ht="27.75" customHeight="1" thickBot="1" x14ac:dyDescent="0.2">
      <c r="B53" s="1259" t="s">
        <v>43</v>
      </c>
      <c r="C53" s="1260"/>
      <c r="D53" s="107"/>
      <c r="E53" s="1261" t="s">
        <v>44</v>
      </c>
      <c r="F53" s="1261"/>
      <c r="G53" s="1261"/>
      <c r="H53" s="1262"/>
      <c r="I53" s="357">
        <v>-969</v>
      </c>
      <c r="J53" s="358">
        <v>-1830</v>
      </c>
      <c r="K53" s="358">
        <v>-2718</v>
      </c>
      <c r="L53" s="358">
        <v>-1893</v>
      </c>
      <c r="M53" s="359">
        <v>-3539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OcOdhsyVnICoi3+wM6C2+qv4Wa0gLwYqx5tOmqaWqHlbUdnUxxNBz1nMPPvYqNFX/ZOSiBU3mfJ93tBNdU+u9Q==" saltValue="HgQwjqOI3xH21ytli68N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501</v>
      </c>
      <c r="G54" s="116" t="s">
        <v>502</v>
      </c>
      <c r="H54" s="117" t="s">
        <v>503</v>
      </c>
    </row>
    <row r="55" spans="2:8" ht="52.5" customHeight="1" x14ac:dyDescent="0.15">
      <c r="B55" s="118"/>
      <c r="C55" s="1271" t="s">
        <v>47</v>
      </c>
      <c r="D55" s="1271"/>
      <c r="E55" s="1272"/>
      <c r="F55" s="119">
        <v>2125</v>
      </c>
      <c r="G55" s="119">
        <v>2405</v>
      </c>
      <c r="H55" s="120">
        <v>2593</v>
      </c>
    </row>
    <row r="56" spans="2:8" ht="52.5" customHeight="1" x14ac:dyDescent="0.15">
      <c r="B56" s="121"/>
      <c r="C56" s="1273" t="s">
        <v>48</v>
      </c>
      <c r="D56" s="1273"/>
      <c r="E56" s="1274"/>
      <c r="F56" s="122">
        <v>956</v>
      </c>
      <c r="G56" s="122">
        <v>906</v>
      </c>
      <c r="H56" s="123">
        <v>856</v>
      </c>
    </row>
    <row r="57" spans="2:8" ht="53.25" customHeight="1" x14ac:dyDescent="0.15">
      <c r="B57" s="121"/>
      <c r="C57" s="1275" t="s">
        <v>49</v>
      </c>
      <c r="D57" s="1275"/>
      <c r="E57" s="1276"/>
      <c r="F57" s="124">
        <v>2099</v>
      </c>
      <c r="G57" s="124">
        <v>2389</v>
      </c>
      <c r="H57" s="125">
        <v>3287</v>
      </c>
    </row>
    <row r="58" spans="2:8" ht="45.75" customHeight="1" x14ac:dyDescent="0.15">
      <c r="B58" s="126"/>
      <c r="C58" s="1263" t="s">
        <v>550</v>
      </c>
      <c r="D58" s="1264"/>
      <c r="E58" s="1265"/>
      <c r="F58" s="127">
        <v>1666</v>
      </c>
      <c r="G58" s="127">
        <v>1993</v>
      </c>
      <c r="H58" s="128">
        <v>2939</v>
      </c>
    </row>
    <row r="59" spans="2:8" ht="45.75" customHeight="1" x14ac:dyDescent="0.15">
      <c r="B59" s="126"/>
      <c r="C59" s="1263" t="s">
        <v>551</v>
      </c>
      <c r="D59" s="1264"/>
      <c r="E59" s="1265"/>
      <c r="F59" s="127">
        <v>238</v>
      </c>
      <c r="G59" s="127">
        <v>238</v>
      </c>
      <c r="H59" s="128">
        <v>238</v>
      </c>
    </row>
    <row r="60" spans="2:8" ht="45.75" customHeight="1" x14ac:dyDescent="0.15">
      <c r="B60" s="126"/>
      <c r="C60" s="1263" t="s">
        <v>552</v>
      </c>
      <c r="D60" s="1264"/>
      <c r="E60" s="1265"/>
      <c r="F60" s="127">
        <v>44</v>
      </c>
      <c r="G60" s="127">
        <v>44</v>
      </c>
      <c r="H60" s="128">
        <v>44</v>
      </c>
    </row>
    <row r="61" spans="2:8" ht="45.75" customHeight="1" x14ac:dyDescent="0.15">
      <c r="B61" s="126"/>
      <c r="C61" s="1263" t="s">
        <v>553</v>
      </c>
      <c r="D61" s="1264"/>
      <c r="E61" s="1265"/>
      <c r="F61" s="127">
        <v>40</v>
      </c>
      <c r="G61" s="127">
        <v>40</v>
      </c>
      <c r="H61" s="128">
        <v>40</v>
      </c>
    </row>
    <row r="62" spans="2:8" ht="45.75" customHeight="1" thickBot="1" x14ac:dyDescent="0.2">
      <c r="B62" s="129"/>
      <c r="C62" s="1266" t="s">
        <v>554</v>
      </c>
      <c r="D62" s="1267"/>
      <c r="E62" s="1268"/>
      <c r="F62" s="130">
        <v>101</v>
      </c>
      <c r="G62" s="130">
        <v>61</v>
      </c>
      <c r="H62" s="131">
        <v>25</v>
      </c>
    </row>
    <row r="63" spans="2:8" ht="52.5" customHeight="1" thickBot="1" x14ac:dyDescent="0.2">
      <c r="B63" s="132"/>
      <c r="C63" s="1269" t="s">
        <v>50</v>
      </c>
      <c r="D63" s="1269"/>
      <c r="E63" s="1270"/>
      <c r="F63" s="133">
        <v>5180</v>
      </c>
      <c r="G63" s="133">
        <v>5700</v>
      </c>
      <c r="H63" s="134">
        <v>6736</v>
      </c>
    </row>
    <row r="64" spans="2:8" x14ac:dyDescent="0.15"/>
  </sheetData>
  <sheetProtection algorithmName="SHA-512" hashValue="gEE2+pe7Yp0wQfRqVGv+yXtXllleGf2FO+uOQiGIxKDAit5gbKDbb0WhEjy2b1DmM8ck7u4xBLfQuVYcIKgcmw==" saltValue="7OqjPkn+DOTl3QsT5cwp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634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635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636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637</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499</v>
      </c>
      <c r="BQ50" s="1282"/>
      <c r="BR50" s="1282"/>
      <c r="BS50" s="1282"/>
      <c r="BT50" s="1282"/>
      <c r="BU50" s="1282"/>
      <c r="BV50" s="1282"/>
      <c r="BW50" s="1282"/>
      <c r="BX50" s="1282" t="s">
        <v>500</v>
      </c>
      <c r="BY50" s="1282"/>
      <c r="BZ50" s="1282"/>
      <c r="CA50" s="1282"/>
      <c r="CB50" s="1282"/>
      <c r="CC50" s="1282"/>
      <c r="CD50" s="1282"/>
      <c r="CE50" s="1282"/>
      <c r="CF50" s="1282" t="s">
        <v>501</v>
      </c>
      <c r="CG50" s="1282"/>
      <c r="CH50" s="1282"/>
      <c r="CI50" s="1282"/>
      <c r="CJ50" s="1282"/>
      <c r="CK50" s="1282"/>
      <c r="CL50" s="1282"/>
      <c r="CM50" s="1282"/>
      <c r="CN50" s="1282" t="s">
        <v>502</v>
      </c>
      <c r="CO50" s="1282"/>
      <c r="CP50" s="1282"/>
      <c r="CQ50" s="1282"/>
      <c r="CR50" s="1282"/>
      <c r="CS50" s="1282"/>
      <c r="CT50" s="1282"/>
      <c r="CU50" s="1282"/>
      <c r="CV50" s="1282" t="s">
        <v>503</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638</v>
      </c>
      <c r="AO51" s="1280"/>
      <c r="AP51" s="1280"/>
      <c r="AQ51" s="1280"/>
      <c r="AR51" s="1280"/>
      <c r="AS51" s="1280"/>
      <c r="AT51" s="1280"/>
      <c r="AU51" s="1280"/>
      <c r="AV51" s="1280"/>
      <c r="AW51" s="1280"/>
      <c r="AX51" s="1280"/>
      <c r="AY51" s="1280"/>
      <c r="AZ51" s="1280"/>
      <c r="BA51" s="1280"/>
      <c r="BB51" s="1280" t="s">
        <v>639</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640</v>
      </c>
      <c r="BC53" s="1280"/>
      <c r="BD53" s="1280"/>
      <c r="BE53" s="1280"/>
      <c r="BF53" s="1280"/>
      <c r="BG53" s="1280"/>
      <c r="BH53" s="1280"/>
      <c r="BI53" s="1280"/>
      <c r="BJ53" s="1280"/>
      <c r="BK53" s="1280"/>
      <c r="BL53" s="1280"/>
      <c r="BM53" s="1280"/>
      <c r="BN53" s="1280"/>
      <c r="BO53" s="1280"/>
      <c r="BP53" s="1277">
        <v>69.3</v>
      </c>
      <c r="BQ53" s="1277"/>
      <c r="BR53" s="1277"/>
      <c r="BS53" s="1277"/>
      <c r="BT53" s="1277"/>
      <c r="BU53" s="1277"/>
      <c r="BV53" s="1277"/>
      <c r="BW53" s="1277"/>
      <c r="BX53" s="1277">
        <v>69.8</v>
      </c>
      <c r="BY53" s="1277"/>
      <c r="BZ53" s="1277"/>
      <c r="CA53" s="1277"/>
      <c r="CB53" s="1277"/>
      <c r="CC53" s="1277"/>
      <c r="CD53" s="1277"/>
      <c r="CE53" s="1277"/>
      <c r="CF53" s="1277">
        <v>70.400000000000006</v>
      </c>
      <c r="CG53" s="1277"/>
      <c r="CH53" s="1277"/>
      <c r="CI53" s="1277"/>
      <c r="CJ53" s="1277"/>
      <c r="CK53" s="1277"/>
      <c r="CL53" s="1277"/>
      <c r="CM53" s="1277"/>
      <c r="CN53" s="1277">
        <v>71.099999999999994</v>
      </c>
      <c r="CO53" s="1277"/>
      <c r="CP53" s="1277"/>
      <c r="CQ53" s="1277"/>
      <c r="CR53" s="1277"/>
      <c r="CS53" s="1277"/>
      <c r="CT53" s="1277"/>
      <c r="CU53" s="1277"/>
      <c r="CV53" s="1277">
        <v>72.3</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641</v>
      </c>
      <c r="AO55" s="1282"/>
      <c r="AP55" s="1282"/>
      <c r="AQ55" s="1282"/>
      <c r="AR55" s="1282"/>
      <c r="AS55" s="1282"/>
      <c r="AT55" s="1282"/>
      <c r="AU55" s="1282"/>
      <c r="AV55" s="1282"/>
      <c r="AW55" s="1282"/>
      <c r="AX55" s="1282"/>
      <c r="AY55" s="1282"/>
      <c r="AZ55" s="1282"/>
      <c r="BA55" s="1282"/>
      <c r="BB55" s="1280" t="s">
        <v>642</v>
      </c>
      <c r="BC55" s="1280"/>
      <c r="BD55" s="1280"/>
      <c r="BE55" s="1280"/>
      <c r="BF55" s="1280"/>
      <c r="BG55" s="1280"/>
      <c r="BH55" s="1280"/>
      <c r="BI55" s="1280"/>
      <c r="BJ55" s="1280"/>
      <c r="BK55" s="1280"/>
      <c r="BL55" s="1280"/>
      <c r="BM55" s="1280"/>
      <c r="BN55" s="1280"/>
      <c r="BO55" s="1280"/>
      <c r="BP55" s="1277">
        <v>31.9</v>
      </c>
      <c r="BQ55" s="1277"/>
      <c r="BR55" s="1277"/>
      <c r="BS55" s="1277"/>
      <c r="BT55" s="1277"/>
      <c r="BU55" s="1277"/>
      <c r="BV55" s="1277"/>
      <c r="BW55" s="1277"/>
      <c r="BX55" s="1277">
        <v>24.2</v>
      </c>
      <c r="BY55" s="1277"/>
      <c r="BZ55" s="1277"/>
      <c r="CA55" s="1277"/>
      <c r="CB55" s="1277"/>
      <c r="CC55" s="1277"/>
      <c r="CD55" s="1277"/>
      <c r="CE55" s="1277"/>
      <c r="CF55" s="1277">
        <v>22.1</v>
      </c>
      <c r="CG55" s="1277"/>
      <c r="CH55" s="1277"/>
      <c r="CI55" s="1277"/>
      <c r="CJ55" s="1277"/>
      <c r="CK55" s="1277"/>
      <c r="CL55" s="1277"/>
      <c r="CM55" s="1277"/>
      <c r="CN55" s="1277">
        <v>20.399999999999999</v>
      </c>
      <c r="CO55" s="1277"/>
      <c r="CP55" s="1277"/>
      <c r="CQ55" s="1277"/>
      <c r="CR55" s="1277"/>
      <c r="CS55" s="1277"/>
      <c r="CT55" s="1277"/>
      <c r="CU55" s="1277"/>
      <c r="CV55" s="1277">
        <v>11.2</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643</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60.1</v>
      </c>
      <c r="BY57" s="1277"/>
      <c r="BZ57" s="1277"/>
      <c r="CA57" s="1277"/>
      <c r="CB57" s="1277"/>
      <c r="CC57" s="1277"/>
      <c r="CD57" s="1277"/>
      <c r="CE57" s="1277"/>
      <c r="CF57" s="1277">
        <v>61.5</v>
      </c>
      <c r="CG57" s="1277"/>
      <c r="CH57" s="1277"/>
      <c r="CI57" s="1277"/>
      <c r="CJ57" s="1277"/>
      <c r="CK57" s="1277"/>
      <c r="CL57" s="1277"/>
      <c r="CM57" s="1277"/>
      <c r="CN57" s="1277">
        <v>63.1</v>
      </c>
      <c r="CO57" s="1277"/>
      <c r="CP57" s="1277"/>
      <c r="CQ57" s="1277"/>
      <c r="CR57" s="1277"/>
      <c r="CS57" s="1277"/>
      <c r="CT57" s="1277"/>
      <c r="CU57" s="1277"/>
      <c r="CV57" s="1277">
        <v>63.2</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644</v>
      </c>
    </row>
    <row r="64" spans="1:109" x14ac:dyDescent="0.15">
      <c r="B64" s="376"/>
      <c r="G64" s="383"/>
      <c r="I64" s="396"/>
      <c r="J64" s="396"/>
      <c r="K64" s="396"/>
      <c r="L64" s="396"/>
      <c r="M64" s="396"/>
      <c r="N64" s="397"/>
      <c r="AM64" s="383"/>
      <c r="AN64" s="383" t="s">
        <v>635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645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637</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499</v>
      </c>
      <c r="BQ72" s="1282"/>
      <c r="BR72" s="1282"/>
      <c r="BS72" s="1282"/>
      <c r="BT72" s="1282"/>
      <c r="BU72" s="1282"/>
      <c r="BV72" s="1282"/>
      <c r="BW72" s="1282"/>
      <c r="BX72" s="1282" t="s">
        <v>500</v>
      </c>
      <c r="BY72" s="1282"/>
      <c r="BZ72" s="1282"/>
      <c r="CA72" s="1282"/>
      <c r="CB72" s="1282"/>
      <c r="CC72" s="1282"/>
      <c r="CD72" s="1282"/>
      <c r="CE72" s="1282"/>
      <c r="CF72" s="1282" t="s">
        <v>501</v>
      </c>
      <c r="CG72" s="1282"/>
      <c r="CH72" s="1282"/>
      <c r="CI72" s="1282"/>
      <c r="CJ72" s="1282"/>
      <c r="CK72" s="1282"/>
      <c r="CL72" s="1282"/>
      <c r="CM72" s="1282"/>
      <c r="CN72" s="1282" t="s">
        <v>502</v>
      </c>
      <c r="CO72" s="1282"/>
      <c r="CP72" s="1282"/>
      <c r="CQ72" s="1282"/>
      <c r="CR72" s="1282"/>
      <c r="CS72" s="1282"/>
      <c r="CT72" s="1282"/>
      <c r="CU72" s="1282"/>
      <c r="CV72" s="1282" t="s">
        <v>503</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638</v>
      </c>
      <c r="AO73" s="1280"/>
      <c r="AP73" s="1280"/>
      <c r="AQ73" s="1280"/>
      <c r="AR73" s="1280"/>
      <c r="AS73" s="1280"/>
      <c r="AT73" s="1280"/>
      <c r="AU73" s="1280"/>
      <c r="AV73" s="1280"/>
      <c r="AW73" s="1280"/>
      <c r="AX73" s="1280"/>
      <c r="AY73" s="1280"/>
      <c r="AZ73" s="1280"/>
      <c r="BA73" s="1280"/>
      <c r="BB73" s="1280" t="s">
        <v>639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646</v>
      </c>
      <c r="BC75" s="1280"/>
      <c r="BD75" s="1280"/>
      <c r="BE75" s="1280"/>
      <c r="BF75" s="1280"/>
      <c r="BG75" s="1280"/>
      <c r="BH75" s="1280"/>
      <c r="BI75" s="1280"/>
      <c r="BJ75" s="1280"/>
      <c r="BK75" s="1280"/>
      <c r="BL75" s="1280"/>
      <c r="BM75" s="1280"/>
      <c r="BN75" s="1280"/>
      <c r="BO75" s="1280"/>
      <c r="BP75" s="1277">
        <v>-2.6</v>
      </c>
      <c r="BQ75" s="1277"/>
      <c r="BR75" s="1277"/>
      <c r="BS75" s="1277"/>
      <c r="BT75" s="1277"/>
      <c r="BU75" s="1277"/>
      <c r="BV75" s="1277"/>
      <c r="BW75" s="1277"/>
      <c r="BX75" s="1277">
        <v>-2.7</v>
      </c>
      <c r="BY75" s="1277"/>
      <c r="BZ75" s="1277"/>
      <c r="CA75" s="1277"/>
      <c r="CB75" s="1277"/>
      <c r="CC75" s="1277"/>
      <c r="CD75" s="1277"/>
      <c r="CE75" s="1277"/>
      <c r="CF75" s="1277">
        <v>-2.7</v>
      </c>
      <c r="CG75" s="1277"/>
      <c r="CH75" s="1277"/>
      <c r="CI75" s="1277"/>
      <c r="CJ75" s="1277"/>
      <c r="CK75" s="1277"/>
      <c r="CL75" s="1277"/>
      <c r="CM75" s="1277"/>
      <c r="CN75" s="1277">
        <v>-2.2000000000000002</v>
      </c>
      <c r="CO75" s="1277"/>
      <c r="CP75" s="1277"/>
      <c r="CQ75" s="1277"/>
      <c r="CR75" s="1277"/>
      <c r="CS75" s="1277"/>
      <c r="CT75" s="1277"/>
      <c r="CU75" s="1277"/>
      <c r="CV75" s="1277">
        <v>-1.5</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641</v>
      </c>
      <c r="AO77" s="1282"/>
      <c r="AP77" s="1282"/>
      <c r="AQ77" s="1282"/>
      <c r="AR77" s="1282"/>
      <c r="AS77" s="1282"/>
      <c r="AT77" s="1282"/>
      <c r="AU77" s="1282"/>
      <c r="AV77" s="1282"/>
      <c r="AW77" s="1282"/>
      <c r="AX77" s="1282"/>
      <c r="AY77" s="1282"/>
      <c r="AZ77" s="1282"/>
      <c r="BA77" s="1282"/>
      <c r="BB77" s="1280" t="s">
        <v>642</v>
      </c>
      <c r="BC77" s="1280"/>
      <c r="BD77" s="1280"/>
      <c r="BE77" s="1280"/>
      <c r="BF77" s="1280"/>
      <c r="BG77" s="1280"/>
      <c r="BH77" s="1280"/>
      <c r="BI77" s="1280"/>
      <c r="BJ77" s="1280"/>
      <c r="BK77" s="1280"/>
      <c r="BL77" s="1280"/>
      <c r="BM77" s="1280"/>
      <c r="BN77" s="1280"/>
      <c r="BO77" s="1280"/>
      <c r="BP77" s="1277">
        <v>31.9</v>
      </c>
      <c r="BQ77" s="1277"/>
      <c r="BR77" s="1277"/>
      <c r="BS77" s="1277"/>
      <c r="BT77" s="1277"/>
      <c r="BU77" s="1277"/>
      <c r="BV77" s="1277"/>
      <c r="BW77" s="1277"/>
      <c r="BX77" s="1277">
        <v>24.2</v>
      </c>
      <c r="BY77" s="1277"/>
      <c r="BZ77" s="1277"/>
      <c r="CA77" s="1277"/>
      <c r="CB77" s="1277"/>
      <c r="CC77" s="1277"/>
      <c r="CD77" s="1277"/>
      <c r="CE77" s="1277"/>
      <c r="CF77" s="1277">
        <v>22.1</v>
      </c>
      <c r="CG77" s="1277"/>
      <c r="CH77" s="1277"/>
      <c r="CI77" s="1277"/>
      <c r="CJ77" s="1277"/>
      <c r="CK77" s="1277"/>
      <c r="CL77" s="1277"/>
      <c r="CM77" s="1277"/>
      <c r="CN77" s="1277">
        <v>20.399999999999999</v>
      </c>
      <c r="CO77" s="1277"/>
      <c r="CP77" s="1277"/>
      <c r="CQ77" s="1277"/>
      <c r="CR77" s="1277"/>
      <c r="CS77" s="1277"/>
      <c r="CT77" s="1277"/>
      <c r="CU77" s="1277"/>
      <c r="CV77" s="1277">
        <v>11.2</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647</v>
      </c>
      <c r="BC79" s="1280"/>
      <c r="BD79" s="1280"/>
      <c r="BE79" s="1280"/>
      <c r="BF79" s="1280"/>
      <c r="BG79" s="1280"/>
      <c r="BH79" s="1280"/>
      <c r="BI79" s="1280"/>
      <c r="BJ79" s="1280"/>
      <c r="BK79" s="1280"/>
      <c r="BL79" s="1280"/>
      <c r="BM79" s="1280"/>
      <c r="BN79" s="1280"/>
      <c r="BO79" s="1280"/>
      <c r="BP79" s="1277">
        <v>6.6</v>
      </c>
      <c r="BQ79" s="1277"/>
      <c r="BR79" s="1277"/>
      <c r="BS79" s="1277"/>
      <c r="BT79" s="1277"/>
      <c r="BU79" s="1277"/>
      <c r="BV79" s="1277"/>
      <c r="BW79" s="1277"/>
      <c r="BX79" s="1277">
        <v>6.4</v>
      </c>
      <c r="BY79" s="1277"/>
      <c r="BZ79" s="1277"/>
      <c r="CA79" s="1277"/>
      <c r="CB79" s="1277"/>
      <c r="CC79" s="1277"/>
      <c r="CD79" s="1277"/>
      <c r="CE79" s="1277"/>
      <c r="CF79" s="1277">
        <v>6.3</v>
      </c>
      <c r="CG79" s="1277"/>
      <c r="CH79" s="1277"/>
      <c r="CI79" s="1277"/>
      <c r="CJ79" s="1277"/>
      <c r="CK79" s="1277"/>
      <c r="CL79" s="1277"/>
      <c r="CM79" s="1277"/>
      <c r="CN79" s="1277">
        <v>6.2</v>
      </c>
      <c r="CO79" s="1277"/>
      <c r="CP79" s="1277"/>
      <c r="CQ79" s="1277"/>
      <c r="CR79" s="1277"/>
      <c r="CS79" s="1277"/>
      <c r="CT79" s="1277"/>
      <c r="CU79" s="1277"/>
      <c r="CV79" s="1277">
        <v>5.7</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1+mUWm7VHgo3AUujJ26EnGa/fmFIFun1sBtRrVsB6QfKa4jpo1CBNH0GOUSx6l3r1JN8C/UPRRpuJIIVodRcaw==" saltValue="BWeGSbehS8SHAl+KeWMn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648</v>
      </c>
    </row>
  </sheetData>
  <sheetProtection algorithmName="SHA-512" hashValue="YS/D+B8nALdJ+BQRyakKUwjftrE4x4ZGr4c02FmEVJO605L9tM+Asn2kaY4+BJFuILenCcmzRiAp0fsTxeF3HQ==" saltValue="QDTZa55NtlYgAeCUM3600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649</v>
      </c>
    </row>
  </sheetData>
  <sheetProtection algorithmName="SHA-512" hashValue="l2ZtCXjn8N2pBe/leloDMf7C4YvjAlxPr3n6pvjZ4K+Ve7c08iE+dR5JccDPjc9X6j3T1QM5ZkYYvblJkerUSQ==" saltValue="dgYckMvm6IP9BVGLNGMbv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496</v>
      </c>
      <c r="G2" s="148"/>
      <c r="H2" s="149"/>
    </row>
    <row r="3" spans="1:8" x14ac:dyDescent="0.15">
      <c r="A3" s="145" t="s">
        <v>489</v>
      </c>
      <c r="B3" s="150"/>
      <c r="C3" s="151"/>
      <c r="D3" s="152">
        <v>21393</v>
      </c>
      <c r="E3" s="153"/>
      <c r="F3" s="154">
        <v>47820</v>
      </c>
      <c r="G3" s="155"/>
      <c r="H3" s="156"/>
    </row>
    <row r="4" spans="1:8" x14ac:dyDescent="0.15">
      <c r="A4" s="157"/>
      <c r="B4" s="158"/>
      <c r="C4" s="159"/>
      <c r="D4" s="160">
        <v>6105</v>
      </c>
      <c r="E4" s="161"/>
      <c r="F4" s="162">
        <v>25855</v>
      </c>
      <c r="G4" s="163"/>
      <c r="H4" s="164"/>
    </row>
    <row r="5" spans="1:8" x14ac:dyDescent="0.15">
      <c r="A5" s="145" t="s">
        <v>491</v>
      </c>
      <c r="B5" s="150"/>
      <c r="C5" s="151"/>
      <c r="D5" s="152">
        <v>11720</v>
      </c>
      <c r="E5" s="153"/>
      <c r="F5" s="154">
        <v>41934</v>
      </c>
      <c r="G5" s="155"/>
      <c r="H5" s="156"/>
    </row>
    <row r="6" spans="1:8" x14ac:dyDescent="0.15">
      <c r="A6" s="157"/>
      <c r="B6" s="158"/>
      <c r="C6" s="159"/>
      <c r="D6" s="160">
        <v>6743</v>
      </c>
      <c r="E6" s="161"/>
      <c r="F6" s="162">
        <v>23352</v>
      </c>
      <c r="G6" s="163"/>
      <c r="H6" s="164"/>
    </row>
    <row r="7" spans="1:8" x14ac:dyDescent="0.15">
      <c r="A7" s="145" t="s">
        <v>492</v>
      </c>
      <c r="B7" s="150"/>
      <c r="C7" s="151"/>
      <c r="D7" s="152">
        <v>11639</v>
      </c>
      <c r="E7" s="153"/>
      <c r="F7" s="154">
        <v>45588</v>
      </c>
      <c r="G7" s="155"/>
      <c r="H7" s="156"/>
    </row>
    <row r="8" spans="1:8" x14ac:dyDescent="0.15">
      <c r="A8" s="157"/>
      <c r="B8" s="158"/>
      <c r="C8" s="159"/>
      <c r="D8" s="160">
        <v>8254</v>
      </c>
      <c r="E8" s="161"/>
      <c r="F8" s="162">
        <v>24150</v>
      </c>
      <c r="G8" s="163"/>
      <c r="H8" s="164"/>
    </row>
    <row r="9" spans="1:8" x14ac:dyDescent="0.15">
      <c r="A9" s="145" t="s">
        <v>493</v>
      </c>
      <c r="B9" s="150"/>
      <c r="C9" s="151"/>
      <c r="D9" s="152">
        <v>16653</v>
      </c>
      <c r="E9" s="153"/>
      <c r="F9" s="154">
        <v>45483</v>
      </c>
      <c r="G9" s="155"/>
      <c r="H9" s="156"/>
    </row>
    <row r="10" spans="1:8" x14ac:dyDescent="0.15">
      <c r="A10" s="157"/>
      <c r="B10" s="158"/>
      <c r="C10" s="159"/>
      <c r="D10" s="160">
        <v>14077</v>
      </c>
      <c r="E10" s="161"/>
      <c r="F10" s="162">
        <v>24241</v>
      </c>
      <c r="G10" s="163"/>
      <c r="H10" s="164"/>
    </row>
    <row r="11" spans="1:8" x14ac:dyDescent="0.15">
      <c r="A11" s="145" t="s">
        <v>494</v>
      </c>
      <c r="B11" s="150"/>
      <c r="C11" s="151"/>
      <c r="D11" s="152">
        <v>14953</v>
      </c>
      <c r="E11" s="153"/>
      <c r="F11" s="154">
        <v>45945</v>
      </c>
      <c r="G11" s="155"/>
      <c r="H11" s="156"/>
    </row>
    <row r="12" spans="1:8" x14ac:dyDescent="0.15">
      <c r="A12" s="157"/>
      <c r="B12" s="158"/>
      <c r="C12" s="165"/>
      <c r="D12" s="160">
        <v>9192</v>
      </c>
      <c r="E12" s="161"/>
      <c r="F12" s="162">
        <v>25180</v>
      </c>
      <c r="G12" s="163"/>
      <c r="H12" s="164"/>
    </row>
    <row r="13" spans="1:8" x14ac:dyDescent="0.15">
      <c r="A13" s="145"/>
      <c r="B13" s="150"/>
      <c r="C13" s="166"/>
      <c r="D13" s="167">
        <v>15272</v>
      </c>
      <c r="E13" s="168"/>
      <c r="F13" s="169">
        <v>45354</v>
      </c>
      <c r="G13" s="170"/>
      <c r="H13" s="156"/>
    </row>
    <row r="14" spans="1:8" x14ac:dyDescent="0.15">
      <c r="A14" s="157"/>
      <c r="B14" s="158"/>
      <c r="C14" s="159"/>
      <c r="D14" s="160">
        <v>8874</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8.5</v>
      </c>
      <c r="C19" s="171">
        <f>ROUND(VALUE(SUBSTITUTE(実質収支比率等に係る経年分析!G$48,"▲","-")),2)</f>
        <v>8.74</v>
      </c>
      <c r="D19" s="171">
        <f>ROUND(VALUE(SUBSTITUTE(実質収支比率等に係る経年分析!H$48,"▲","-")),2)</f>
        <v>8.14</v>
      </c>
      <c r="E19" s="171">
        <f>ROUND(VALUE(SUBSTITUTE(実質収支比率等に係る経年分析!I$48,"▲","-")),2)</f>
        <v>11.09</v>
      </c>
      <c r="F19" s="171">
        <f>ROUND(VALUE(SUBSTITUTE(実質収支比率等に係る経年分析!J$48,"▲","-")),2)</f>
        <v>16.02</v>
      </c>
    </row>
    <row r="20" spans="1:11" x14ac:dyDescent="0.15">
      <c r="A20" s="171" t="s">
        <v>54</v>
      </c>
      <c r="B20" s="171">
        <f>ROUND(VALUE(SUBSTITUTE(実質収支比率等に係る経年分析!F$47,"▲","-")),2)</f>
        <v>13.58</v>
      </c>
      <c r="C20" s="171">
        <f>ROUND(VALUE(SUBSTITUTE(実質収支比率等に係る経年分析!G$47,"▲","-")),2)</f>
        <v>14.6</v>
      </c>
      <c r="D20" s="171">
        <f>ROUND(VALUE(SUBSTITUTE(実質収支比率等に係る経年分析!H$47,"▲","-")),2)</f>
        <v>12.5</v>
      </c>
      <c r="E20" s="171">
        <f>ROUND(VALUE(SUBSTITUTE(実質収支比率等に係る経年分析!I$47,"▲","-")),2)</f>
        <v>13.91</v>
      </c>
      <c r="F20" s="171">
        <f>ROUND(VALUE(SUBSTITUTE(実質収支比率等に係る経年分析!J$47,"▲","-")),2)</f>
        <v>14.26</v>
      </c>
    </row>
    <row r="21" spans="1:11" x14ac:dyDescent="0.15">
      <c r="A21" s="171" t="s">
        <v>55</v>
      </c>
      <c r="B21" s="171">
        <f>IF(ISNUMBER(VALUE(SUBSTITUTE(実質収支比率等に係る経年分析!F$49,"▲","-"))),ROUND(VALUE(SUBSTITUTE(実質収支比率等に係る経年分析!F$49,"▲","-")),2),NA())</f>
        <v>0.69</v>
      </c>
      <c r="C21" s="171">
        <f>IF(ISNUMBER(VALUE(SUBSTITUTE(実質収支比率等に係る経年分析!G$49,"▲","-"))),ROUND(VALUE(SUBSTITUTE(実質収支比率等に係る経年分析!G$49,"▲","-")),2),NA())</f>
        <v>1.45</v>
      </c>
      <c r="D21" s="171">
        <f>IF(ISNUMBER(VALUE(SUBSTITUTE(実質収支比率等に係る経年分析!H$49,"▲","-"))),ROUND(VALUE(SUBSTITUTE(実質収支比率等に係る経年分析!H$49,"▲","-")),2),NA())</f>
        <v>-2.5099999999999998</v>
      </c>
      <c r="E21" s="171">
        <f>IF(ISNUMBER(VALUE(SUBSTITUTE(実質収支比率等に係る経年分析!I$49,"▲","-"))),ROUND(VALUE(SUBSTITUTE(実質収支比率等に係る経年分析!I$49,"▲","-")),2),NA())</f>
        <v>4.7</v>
      </c>
      <c r="F21" s="171">
        <f>IF(ISNUMBER(VALUE(SUBSTITUTE(実質収支比率等に係る経年分析!J$49,"▲","-"))),ROUND(VALUE(SUBSTITUTE(実質収支比率等に係る経年分析!J$49,"▲","-")),2),NA())</f>
        <v>6.51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2.12</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16.010000000000002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2474</v>
      </c>
      <c r="E42" s="173"/>
      <c r="F42" s="173"/>
      <c r="G42" s="173">
        <f>'実質公債費比率（分子）の構造'!L$52</f>
        <v>2557</v>
      </c>
      <c r="H42" s="173"/>
      <c r="I42" s="173"/>
      <c r="J42" s="173">
        <f>'実質公債費比率（分子）の構造'!M$52</f>
        <v>2559</v>
      </c>
      <c r="K42" s="173"/>
      <c r="L42" s="173"/>
      <c r="M42" s="173">
        <f>'実質公債費比率（分子）の構造'!N$52</f>
        <v>2402</v>
      </c>
      <c r="N42" s="173"/>
      <c r="O42" s="173"/>
      <c r="P42" s="173">
        <f>'実質公債費比率（分子）の構造'!O$52</f>
        <v>2267</v>
      </c>
    </row>
    <row r="43" spans="1:16" x14ac:dyDescent="0.15">
      <c r="A43" s="173" t="s">
        <v>63</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22</v>
      </c>
      <c r="C44" s="173"/>
      <c r="D44" s="173"/>
      <c r="E44" s="173">
        <f>'実質公債費比率（分子）の構造'!L$50</f>
        <v>20</v>
      </c>
      <c r="F44" s="173"/>
      <c r="G44" s="173"/>
      <c r="H44" s="173">
        <f>'実質公債費比率（分子）の構造'!M$50</f>
        <v>20</v>
      </c>
      <c r="I44" s="173"/>
      <c r="J44" s="173"/>
      <c r="K44" s="173">
        <f>'実質公債費比率（分子）の構造'!N$50</f>
        <v>13</v>
      </c>
      <c r="L44" s="173"/>
      <c r="M44" s="173"/>
      <c r="N44" s="173">
        <f>'実質公債費比率（分子）の構造'!O$50</f>
        <v>10</v>
      </c>
      <c r="O44" s="173"/>
      <c r="P44" s="173"/>
    </row>
    <row r="45" spans="1:16" x14ac:dyDescent="0.15">
      <c r="A45" s="173" t="s">
        <v>65</v>
      </c>
      <c r="B45" s="173">
        <f>'実質公債費比率（分子）の構造'!K$49</f>
        <v>46</v>
      </c>
      <c r="C45" s="173"/>
      <c r="D45" s="173"/>
      <c r="E45" s="173">
        <f>'実質公債費比率（分子）の構造'!L$49</f>
        <v>41</v>
      </c>
      <c r="F45" s="173"/>
      <c r="G45" s="173"/>
      <c r="H45" s="173">
        <f>'実質公債費比率（分子）の構造'!M$49</f>
        <v>37</v>
      </c>
      <c r="I45" s="173"/>
      <c r="J45" s="173"/>
      <c r="K45" s="173">
        <f>'実質公債費比率（分子）の構造'!N$49</f>
        <v>20</v>
      </c>
      <c r="L45" s="173"/>
      <c r="M45" s="173"/>
      <c r="N45" s="173">
        <f>'実質公債費比率（分子）の構造'!O$49</f>
        <v>20</v>
      </c>
      <c r="O45" s="173"/>
      <c r="P45" s="173"/>
    </row>
    <row r="46" spans="1:16" x14ac:dyDescent="0.15">
      <c r="A46" s="173" t="s">
        <v>66</v>
      </c>
      <c r="B46" s="173">
        <f>'実質公債費比率（分子）の構造'!K$48</f>
        <v>354</v>
      </c>
      <c r="C46" s="173"/>
      <c r="D46" s="173"/>
      <c r="E46" s="173">
        <f>'実質公債費比率（分子）の構造'!L$48</f>
        <v>426</v>
      </c>
      <c r="F46" s="173"/>
      <c r="G46" s="173"/>
      <c r="H46" s="173">
        <f>'実質公債費比率（分子）の構造'!M$48</f>
        <v>492</v>
      </c>
      <c r="I46" s="173"/>
      <c r="J46" s="173"/>
      <c r="K46" s="173">
        <f>'実質公債費比率（分子）の構造'!N$48</f>
        <v>433</v>
      </c>
      <c r="L46" s="173"/>
      <c r="M46" s="173"/>
      <c r="N46" s="173">
        <f>'実質公債費比率（分子）の構造'!O$48</f>
        <v>336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1618</v>
      </c>
      <c r="C49" s="173"/>
      <c r="D49" s="173"/>
      <c r="E49" s="173">
        <f>'実質公債費比率（分子）の構造'!L$45</f>
        <v>1625</v>
      </c>
      <c r="F49" s="173"/>
      <c r="G49" s="173"/>
      <c r="H49" s="173">
        <f>'実質公債費比率（分子）の構造'!M$45</f>
        <v>1629</v>
      </c>
      <c r="I49" s="173"/>
      <c r="J49" s="173"/>
      <c r="K49" s="173">
        <f>'実質公債費比率（分子）の構造'!N$45</f>
        <v>1736</v>
      </c>
      <c r="L49" s="173"/>
      <c r="M49" s="173"/>
      <c r="N49" s="173">
        <f>'実質公債費比率（分子）の構造'!O$45</f>
        <v>1768</v>
      </c>
      <c r="O49" s="173"/>
      <c r="P49" s="173"/>
    </row>
    <row r="50" spans="1:16" x14ac:dyDescent="0.15">
      <c r="A50" s="173" t="s">
        <v>70</v>
      </c>
      <c r="B50" s="173" t="e">
        <f>NA()</f>
        <v>#N/A</v>
      </c>
      <c r="C50" s="173">
        <f>IF(ISNUMBER('実質公債費比率（分子）の構造'!K$53),'実質公債費比率（分子）の構造'!K$53,NA())</f>
        <v>-434</v>
      </c>
      <c r="D50" s="173" t="e">
        <f>NA()</f>
        <v>#N/A</v>
      </c>
      <c r="E50" s="173" t="e">
        <f>NA()</f>
        <v>#N/A</v>
      </c>
      <c r="F50" s="173">
        <f>IF(ISNUMBER('実質公債費比率（分子）の構造'!L$53),'実質公債費比率（分子）の構造'!L$53,NA())</f>
        <v>-445</v>
      </c>
      <c r="G50" s="173" t="e">
        <f>NA()</f>
        <v>#N/A</v>
      </c>
      <c r="H50" s="173" t="e">
        <f>NA()</f>
        <v>#N/A</v>
      </c>
      <c r="I50" s="173">
        <f>IF(ISNUMBER('実質公債費比率（分子）の構造'!M$53),'実質公債費比率（分子）の構造'!M$53,NA())</f>
        <v>-381</v>
      </c>
      <c r="J50" s="173" t="e">
        <f>NA()</f>
        <v>#N/A</v>
      </c>
      <c r="K50" s="173" t="e">
        <f>NA()</f>
        <v>#N/A</v>
      </c>
      <c r="L50" s="173">
        <f>IF(ISNUMBER('実質公債費比率（分子）の構造'!N$53),'実質公債費比率（分子）の構造'!N$53,NA())</f>
        <v>-200</v>
      </c>
      <c r="M50" s="173" t="e">
        <f>NA()</f>
        <v>#N/A</v>
      </c>
      <c r="N50" s="173" t="e">
        <f>NA()</f>
        <v>#N/A</v>
      </c>
      <c r="O50" s="173">
        <f>IF(ISNUMBER('実質公債費比率（分子）の構造'!O$53),'実質公債費比率（分子）の構造'!O$53,NA())</f>
        <v>-133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20295</v>
      </c>
      <c r="E56" s="172"/>
      <c r="F56" s="172"/>
      <c r="G56" s="172">
        <f>'将来負担比率（分子）の構造'!J$52</f>
        <v>20214</v>
      </c>
      <c r="H56" s="172"/>
      <c r="I56" s="172"/>
      <c r="J56" s="172">
        <f>'将来負担比率（分子）の構造'!K$52</f>
        <v>20045</v>
      </c>
      <c r="K56" s="172"/>
      <c r="L56" s="172"/>
      <c r="M56" s="172">
        <f>'将来負担比率（分子）の構造'!L$52</f>
        <v>19939</v>
      </c>
      <c r="N56" s="172"/>
      <c r="O56" s="172"/>
      <c r="P56" s="172">
        <f>'将来負担比率（分子）の構造'!M$52</f>
        <v>19674</v>
      </c>
    </row>
    <row r="57" spans="1:16" x14ac:dyDescent="0.15">
      <c r="A57" s="172" t="s">
        <v>41</v>
      </c>
      <c r="B57" s="172"/>
      <c r="C57" s="172"/>
      <c r="D57" s="172">
        <f>'将来負担比率（分子）の構造'!I$51</f>
        <v>3695</v>
      </c>
      <c r="E57" s="172"/>
      <c r="F57" s="172"/>
      <c r="G57" s="172">
        <f>'将来負担比率（分子）の構造'!J$51</f>
        <v>3685</v>
      </c>
      <c r="H57" s="172"/>
      <c r="I57" s="172"/>
      <c r="J57" s="172">
        <f>'将来負担比率（分子）の構造'!K$51</f>
        <v>4666</v>
      </c>
      <c r="K57" s="172"/>
      <c r="L57" s="172"/>
      <c r="M57" s="172">
        <f>'将来負担比率（分子）の構造'!L$51</f>
        <v>3294</v>
      </c>
      <c r="N57" s="172"/>
      <c r="O57" s="172"/>
      <c r="P57" s="172">
        <f>'将来負担比率（分子）の構造'!M$51</f>
        <v>3179</v>
      </c>
    </row>
    <row r="58" spans="1:16" x14ac:dyDescent="0.15">
      <c r="A58" s="172" t="s">
        <v>40</v>
      </c>
      <c r="B58" s="172"/>
      <c r="C58" s="172"/>
      <c r="D58" s="172">
        <f>'将来負担比率（分子）の構造'!I$50</f>
        <v>5007</v>
      </c>
      <c r="E58" s="172"/>
      <c r="F58" s="172"/>
      <c r="G58" s="172">
        <f>'将来負担比率（分子）の構造'!J$50</f>
        <v>6012</v>
      </c>
      <c r="H58" s="172"/>
      <c r="I58" s="172"/>
      <c r="J58" s="172">
        <f>'将来負担比率（分子）の構造'!K$50</f>
        <v>6201</v>
      </c>
      <c r="K58" s="172"/>
      <c r="L58" s="172"/>
      <c r="M58" s="172">
        <f>'将来負担比率（分子）の構造'!L$50</f>
        <v>6865</v>
      </c>
      <c r="N58" s="172"/>
      <c r="O58" s="172"/>
      <c r="P58" s="172">
        <f>'将来負担比率（分子）の構造'!M$50</f>
        <v>8201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91</v>
      </c>
      <c r="O61" s="172"/>
      <c r="P61" s="172"/>
    </row>
    <row r="62" spans="1:16" x14ac:dyDescent="0.15">
      <c r="A62" s="172" t="s">
        <v>34</v>
      </c>
      <c r="B62" s="172">
        <f>'将来負担比率（分子）の構造'!I$45</f>
        <v>3940</v>
      </c>
      <c r="C62" s="172"/>
      <c r="D62" s="172"/>
      <c r="E62" s="172">
        <f>'将来負担比率（分子）の構造'!J$45</f>
        <v>3866</v>
      </c>
      <c r="F62" s="172"/>
      <c r="G62" s="172"/>
      <c r="H62" s="172">
        <f>'将来負担比率（分子）の構造'!K$45</f>
        <v>3703</v>
      </c>
      <c r="I62" s="172"/>
      <c r="J62" s="172"/>
      <c r="K62" s="172">
        <f>'将来負担比率（分子）の構造'!L$45</f>
        <v>3770</v>
      </c>
      <c r="L62" s="172"/>
      <c r="M62" s="172"/>
      <c r="N62" s="172">
        <f>'将来負担比率（分子）の構造'!M$45</f>
        <v>3707</v>
      </c>
      <c r="O62" s="172"/>
      <c r="P62" s="172"/>
    </row>
    <row r="63" spans="1:16" x14ac:dyDescent="0.15">
      <c r="A63" s="172" t="s">
        <v>33</v>
      </c>
      <c r="B63" s="172">
        <f>'将来負担比率（分子）の構造'!I$44</f>
        <v>359</v>
      </c>
      <c r="C63" s="172"/>
      <c r="D63" s="172"/>
      <c r="E63" s="172">
        <f>'将来負担比率（分子）の構造'!J$44</f>
        <v>559</v>
      </c>
      <c r="F63" s="172"/>
      <c r="G63" s="172"/>
      <c r="H63" s="172">
        <f>'将来負担比率（分子）の構造'!K$44</f>
        <v>811</v>
      </c>
      <c r="I63" s="172"/>
      <c r="J63" s="172"/>
      <c r="K63" s="172">
        <f>'将来負担比率（分子）の構造'!L$44</f>
        <v>817</v>
      </c>
      <c r="L63" s="172"/>
      <c r="M63" s="172"/>
      <c r="N63" s="172">
        <f>'将来負担比率（分子）の構造'!M$44</f>
        <v>931</v>
      </c>
      <c r="O63" s="172"/>
      <c r="P63" s="172"/>
    </row>
    <row r="64" spans="1:16" x14ac:dyDescent="0.15">
      <c r="A64" s="172" t="s">
        <v>32</v>
      </c>
      <c r="B64" s="172">
        <f>'将来負担比率（分子）の構造'!I$43</f>
        <v>3141</v>
      </c>
      <c r="C64" s="172"/>
      <c r="D64" s="172"/>
      <c r="E64" s="172">
        <f>'将来負担比率（分子）の構造'!J$43</f>
        <v>3022</v>
      </c>
      <c r="F64" s="172"/>
      <c r="G64" s="172"/>
      <c r="H64" s="172">
        <f>'将来負担比率（分子）の構造'!K$43</f>
        <v>3165</v>
      </c>
      <c r="I64" s="172"/>
      <c r="J64" s="172"/>
      <c r="K64" s="172">
        <f>'将来負担比率（分子）の構造'!L$43</f>
        <v>3169</v>
      </c>
      <c r="L64" s="172"/>
      <c r="M64" s="172"/>
      <c r="N64" s="172">
        <f>'将来負担比率（分子）の構造'!M$43</f>
        <v>2829</v>
      </c>
      <c r="O64" s="172"/>
      <c r="P64" s="172"/>
    </row>
    <row r="65" spans="1:16" x14ac:dyDescent="0.15">
      <c r="A65" s="172" t="s">
        <v>31</v>
      </c>
      <c r="B65" s="172">
        <f>'将来負担比率（分子）の構造'!I$42</f>
        <v>63</v>
      </c>
      <c r="C65" s="172"/>
      <c r="D65" s="172"/>
      <c r="E65" s="172">
        <f>'将来負担比率（分子）の構造'!J$42</f>
        <v>43</v>
      </c>
      <c r="F65" s="172"/>
      <c r="G65" s="172"/>
      <c r="H65" s="172">
        <f>'将来負担比率（分子）の構造'!K$42</f>
        <v>22</v>
      </c>
      <c r="I65" s="172"/>
      <c r="J65" s="172"/>
      <c r="K65" s="172">
        <f>'将来負担比率（分子）の構造'!L$42</f>
        <v>35</v>
      </c>
      <c r="L65" s="172"/>
      <c r="M65" s="172"/>
      <c r="N65" s="172">
        <f>'将来負担比率（分子）の構造'!M$42</f>
        <v>3</v>
      </c>
      <c r="O65" s="172"/>
      <c r="P65" s="172"/>
    </row>
    <row r="66" spans="1:16" x14ac:dyDescent="0.15">
      <c r="A66" s="172" t="s">
        <v>30</v>
      </c>
      <c r="B66" s="172">
        <f>'将来負担比率（分子）の構造'!I$41</f>
        <v>20525</v>
      </c>
      <c r="C66" s="172"/>
      <c r="D66" s="172"/>
      <c r="E66" s="172">
        <f>'将来負担比率（分子）の構造'!J$41</f>
        <v>20591</v>
      </c>
      <c r="F66" s="172"/>
      <c r="G66" s="172"/>
      <c r="H66" s="172">
        <f>'将来負担比率（分子）の構造'!K$41</f>
        <v>20492</v>
      </c>
      <c r="I66" s="172"/>
      <c r="J66" s="172"/>
      <c r="K66" s="172">
        <f>'将来負担比率（分子）の構造'!L$41</f>
        <v>20414</v>
      </c>
      <c r="L66" s="172"/>
      <c r="M66" s="172"/>
      <c r="N66" s="172">
        <f>'将来負担比率（分子）の構造'!M$41</f>
        <v>19952</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2125</v>
      </c>
      <c r="C72" s="176">
        <f>基金残高に係る経年分析!G55</f>
        <v>2405</v>
      </c>
      <c r="D72" s="176">
        <f>基金残高に係る経年分析!H55</f>
        <v>2593</v>
      </c>
    </row>
    <row r="73" spans="1:16" x14ac:dyDescent="0.15">
      <c r="A73" s="175" t="s">
        <v>77</v>
      </c>
      <c r="B73" s="176">
        <f>基金残高に係る経年分析!F56</f>
        <v>956</v>
      </c>
      <c r="C73" s="176">
        <f>基金残高に係る経年分析!G56</f>
        <v>906</v>
      </c>
      <c r="D73" s="176">
        <f>基金残高に係る経年分析!H56</f>
        <v>856</v>
      </c>
    </row>
    <row r="74" spans="1:16" x14ac:dyDescent="0.15">
      <c r="A74" s="175" t="s">
        <v>78</v>
      </c>
      <c r="B74" s="176">
        <f>基金残高に係る経年分析!F57</f>
        <v>2099</v>
      </c>
      <c r="C74" s="176">
        <f>基金残高に係る経年分析!G57</f>
        <v>2389</v>
      </c>
      <c r="D74" s="176">
        <f>基金残高に係る経年分析!H57</f>
        <v>3287</v>
      </c>
    </row>
  </sheetData>
  <sheetProtection algorithmName="SHA-512" hashValue="XdRqfW7SWWt+YXVq6pQ0LGcFPX85+TJcm5yfzZfoTOitPB6C7Z8GfbGtVf+jbD7UwOKJv1hEqUPc/wwvp99qTA==" saltValue="kl2DLKkcxzHMjU0pBvVN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209</v>
      </c>
      <c r="DI1" s="643"/>
      <c r="DJ1" s="643"/>
      <c r="DK1" s="643"/>
      <c r="DL1" s="643"/>
      <c r="DM1" s="643"/>
      <c r="DN1" s="644"/>
      <c r="DO1" s="212"/>
      <c r="DP1" s="642" t="s">
        <v>210</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212</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213</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214</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215</v>
      </c>
      <c r="S4" s="646"/>
      <c r="T4" s="646"/>
      <c r="U4" s="646"/>
      <c r="V4" s="646"/>
      <c r="W4" s="646"/>
      <c r="X4" s="646"/>
      <c r="Y4" s="647"/>
      <c r="Z4" s="645" t="s">
        <v>216</v>
      </c>
      <c r="AA4" s="646"/>
      <c r="AB4" s="646"/>
      <c r="AC4" s="647"/>
      <c r="AD4" s="645" t="s">
        <v>217</v>
      </c>
      <c r="AE4" s="646"/>
      <c r="AF4" s="646"/>
      <c r="AG4" s="646"/>
      <c r="AH4" s="646"/>
      <c r="AI4" s="646"/>
      <c r="AJ4" s="646"/>
      <c r="AK4" s="647"/>
      <c r="AL4" s="645" t="s">
        <v>216</v>
      </c>
      <c r="AM4" s="646"/>
      <c r="AN4" s="646"/>
      <c r="AO4" s="647"/>
      <c r="AP4" s="651" t="s">
        <v>218</v>
      </c>
      <c r="AQ4" s="651"/>
      <c r="AR4" s="651"/>
      <c r="AS4" s="651"/>
      <c r="AT4" s="651"/>
      <c r="AU4" s="651"/>
      <c r="AV4" s="651"/>
      <c r="AW4" s="651"/>
      <c r="AX4" s="651"/>
      <c r="AY4" s="651"/>
      <c r="AZ4" s="651"/>
      <c r="BA4" s="651"/>
      <c r="BB4" s="651"/>
      <c r="BC4" s="651"/>
      <c r="BD4" s="651"/>
      <c r="BE4" s="651"/>
      <c r="BF4" s="651"/>
      <c r="BG4" s="651" t="s">
        <v>219</v>
      </c>
      <c r="BH4" s="651"/>
      <c r="BI4" s="651"/>
      <c r="BJ4" s="651"/>
      <c r="BK4" s="651"/>
      <c r="BL4" s="651"/>
      <c r="BM4" s="651"/>
      <c r="BN4" s="651"/>
      <c r="BO4" s="651" t="s">
        <v>216</v>
      </c>
      <c r="BP4" s="651"/>
      <c r="BQ4" s="651"/>
      <c r="BR4" s="651"/>
      <c r="BS4" s="651" t="s">
        <v>220</v>
      </c>
      <c r="BT4" s="651"/>
      <c r="BU4" s="651"/>
      <c r="BV4" s="651"/>
      <c r="BW4" s="651"/>
      <c r="BX4" s="651"/>
      <c r="BY4" s="651"/>
      <c r="BZ4" s="651"/>
      <c r="CA4" s="651"/>
      <c r="CB4" s="651"/>
      <c r="CD4" s="648" t="s">
        <v>556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221</v>
      </c>
      <c r="C5" s="653"/>
      <c r="D5" s="653"/>
      <c r="E5" s="653"/>
      <c r="F5" s="653"/>
      <c r="G5" s="653"/>
      <c r="H5" s="653"/>
      <c r="I5" s="653"/>
      <c r="J5" s="653"/>
      <c r="K5" s="653"/>
      <c r="L5" s="653"/>
      <c r="M5" s="653"/>
      <c r="N5" s="653"/>
      <c r="O5" s="653"/>
      <c r="P5" s="653"/>
      <c r="Q5" s="654"/>
      <c r="R5" s="655">
        <v>12541879</v>
      </c>
      <c r="S5" s="656"/>
      <c r="T5" s="656"/>
      <c r="U5" s="656"/>
      <c r="V5" s="656"/>
      <c r="W5" s="656"/>
      <c r="X5" s="656"/>
      <c r="Y5" s="657"/>
      <c r="Z5" s="658">
        <v>31.8</v>
      </c>
      <c r="AA5" s="658"/>
      <c r="AB5" s="658"/>
      <c r="AC5" s="658"/>
      <c r="AD5" s="659">
        <v>11569277</v>
      </c>
      <c r="AE5" s="659"/>
      <c r="AF5" s="659"/>
      <c r="AG5" s="659"/>
      <c r="AH5" s="659"/>
      <c r="AI5" s="659"/>
      <c r="AJ5" s="659"/>
      <c r="AK5" s="659"/>
      <c r="AL5" s="660">
        <v>67.3</v>
      </c>
      <c r="AM5" s="661"/>
      <c r="AN5" s="661"/>
      <c r="AO5" s="662"/>
      <c r="AP5" s="652" t="s">
        <v>222</v>
      </c>
      <c r="AQ5" s="653"/>
      <c r="AR5" s="653"/>
      <c r="AS5" s="653"/>
      <c r="AT5" s="653"/>
      <c r="AU5" s="653"/>
      <c r="AV5" s="653"/>
      <c r="AW5" s="653"/>
      <c r="AX5" s="653"/>
      <c r="AY5" s="653"/>
      <c r="AZ5" s="653"/>
      <c r="BA5" s="653"/>
      <c r="BB5" s="653"/>
      <c r="BC5" s="653"/>
      <c r="BD5" s="653"/>
      <c r="BE5" s="653"/>
      <c r="BF5" s="654"/>
      <c r="BG5" s="666">
        <v>11569277</v>
      </c>
      <c r="BH5" s="667"/>
      <c r="BI5" s="667"/>
      <c r="BJ5" s="667"/>
      <c r="BK5" s="667"/>
      <c r="BL5" s="667"/>
      <c r="BM5" s="667"/>
      <c r="BN5" s="668"/>
      <c r="BO5" s="669">
        <v>92.2</v>
      </c>
      <c r="BP5" s="669"/>
      <c r="BQ5" s="669"/>
      <c r="BR5" s="669"/>
      <c r="BS5" s="670">
        <v>43017</v>
      </c>
      <c r="BT5" s="670"/>
      <c r="BU5" s="670"/>
      <c r="BV5" s="670"/>
      <c r="BW5" s="670"/>
      <c r="BX5" s="670"/>
      <c r="BY5" s="670"/>
      <c r="BZ5" s="670"/>
      <c r="CA5" s="670"/>
      <c r="CB5" s="674"/>
      <c r="CD5" s="648" t="s">
        <v>218</v>
      </c>
      <c r="CE5" s="649"/>
      <c r="CF5" s="649"/>
      <c r="CG5" s="649"/>
      <c r="CH5" s="649"/>
      <c r="CI5" s="649"/>
      <c r="CJ5" s="649"/>
      <c r="CK5" s="649"/>
      <c r="CL5" s="649"/>
      <c r="CM5" s="649"/>
      <c r="CN5" s="649"/>
      <c r="CO5" s="649"/>
      <c r="CP5" s="649"/>
      <c r="CQ5" s="650"/>
      <c r="CR5" s="648" t="s">
        <v>223</v>
      </c>
      <c r="CS5" s="649"/>
      <c r="CT5" s="649"/>
      <c r="CU5" s="649"/>
      <c r="CV5" s="649"/>
      <c r="CW5" s="649"/>
      <c r="CX5" s="649"/>
      <c r="CY5" s="650"/>
      <c r="CZ5" s="648" t="s">
        <v>216</v>
      </c>
      <c r="DA5" s="649"/>
      <c r="DB5" s="649"/>
      <c r="DC5" s="650"/>
      <c r="DD5" s="648" t="s">
        <v>224</v>
      </c>
      <c r="DE5" s="649"/>
      <c r="DF5" s="649"/>
      <c r="DG5" s="649"/>
      <c r="DH5" s="649"/>
      <c r="DI5" s="649"/>
      <c r="DJ5" s="649"/>
      <c r="DK5" s="649"/>
      <c r="DL5" s="649"/>
      <c r="DM5" s="649"/>
      <c r="DN5" s="649"/>
      <c r="DO5" s="649"/>
      <c r="DP5" s="650"/>
      <c r="DQ5" s="648" t="s">
        <v>225</v>
      </c>
      <c r="DR5" s="649"/>
      <c r="DS5" s="649"/>
      <c r="DT5" s="649"/>
      <c r="DU5" s="649"/>
      <c r="DV5" s="649"/>
      <c r="DW5" s="649"/>
      <c r="DX5" s="649"/>
      <c r="DY5" s="649"/>
      <c r="DZ5" s="649"/>
      <c r="EA5" s="649"/>
      <c r="EB5" s="649"/>
      <c r="EC5" s="650"/>
    </row>
    <row r="6" spans="2:143" ht="11.25" customHeight="1" x14ac:dyDescent="0.15">
      <c r="B6" s="663" t="s">
        <v>557</v>
      </c>
      <c r="C6" s="664"/>
      <c r="D6" s="664"/>
      <c r="E6" s="664"/>
      <c r="F6" s="664"/>
      <c r="G6" s="664"/>
      <c r="H6" s="664"/>
      <c r="I6" s="664"/>
      <c r="J6" s="664"/>
      <c r="K6" s="664"/>
      <c r="L6" s="664"/>
      <c r="M6" s="664"/>
      <c r="N6" s="664"/>
      <c r="O6" s="664"/>
      <c r="P6" s="664"/>
      <c r="Q6" s="665"/>
      <c r="R6" s="666">
        <v>147689</v>
      </c>
      <c r="S6" s="667"/>
      <c r="T6" s="667"/>
      <c r="U6" s="667"/>
      <c r="V6" s="667"/>
      <c r="W6" s="667"/>
      <c r="X6" s="667"/>
      <c r="Y6" s="668"/>
      <c r="Z6" s="669">
        <v>0.4</v>
      </c>
      <c r="AA6" s="669"/>
      <c r="AB6" s="669"/>
      <c r="AC6" s="669"/>
      <c r="AD6" s="670">
        <v>147689</v>
      </c>
      <c r="AE6" s="670"/>
      <c r="AF6" s="670"/>
      <c r="AG6" s="670"/>
      <c r="AH6" s="670"/>
      <c r="AI6" s="670"/>
      <c r="AJ6" s="670"/>
      <c r="AK6" s="670"/>
      <c r="AL6" s="671">
        <v>0.9</v>
      </c>
      <c r="AM6" s="672"/>
      <c r="AN6" s="672"/>
      <c r="AO6" s="673"/>
      <c r="AP6" s="663" t="s">
        <v>226</v>
      </c>
      <c r="AQ6" s="664"/>
      <c r="AR6" s="664"/>
      <c r="AS6" s="664"/>
      <c r="AT6" s="664"/>
      <c r="AU6" s="664"/>
      <c r="AV6" s="664"/>
      <c r="AW6" s="664"/>
      <c r="AX6" s="664"/>
      <c r="AY6" s="664"/>
      <c r="AZ6" s="664"/>
      <c r="BA6" s="664"/>
      <c r="BB6" s="664"/>
      <c r="BC6" s="664"/>
      <c r="BD6" s="664"/>
      <c r="BE6" s="664"/>
      <c r="BF6" s="665"/>
      <c r="BG6" s="666">
        <v>11569277</v>
      </c>
      <c r="BH6" s="667"/>
      <c r="BI6" s="667"/>
      <c r="BJ6" s="667"/>
      <c r="BK6" s="667"/>
      <c r="BL6" s="667"/>
      <c r="BM6" s="667"/>
      <c r="BN6" s="668"/>
      <c r="BO6" s="669">
        <v>92.2</v>
      </c>
      <c r="BP6" s="669"/>
      <c r="BQ6" s="669"/>
      <c r="BR6" s="669"/>
      <c r="BS6" s="670">
        <v>43017</v>
      </c>
      <c r="BT6" s="670"/>
      <c r="BU6" s="670"/>
      <c r="BV6" s="670"/>
      <c r="BW6" s="670"/>
      <c r="BX6" s="670"/>
      <c r="BY6" s="670"/>
      <c r="BZ6" s="670"/>
      <c r="CA6" s="670"/>
      <c r="CB6" s="674"/>
      <c r="CD6" s="677" t="s">
        <v>227</v>
      </c>
      <c r="CE6" s="678"/>
      <c r="CF6" s="678"/>
      <c r="CG6" s="678"/>
      <c r="CH6" s="678"/>
      <c r="CI6" s="678"/>
      <c r="CJ6" s="678"/>
      <c r="CK6" s="678"/>
      <c r="CL6" s="678"/>
      <c r="CM6" s="678"/>
      <c r="CN6" s="678"/>
      <c r="CO6" s="678"/>
      <c r="CP6" s="678"/>
      <c r="CQ6" s="679"/>
      <c r="CR6" s="666">
        <v>280555</v>
      </c>
      <c r="CS6" s="667"/>
      <c r="CT6" s="667"/>
      <c r="CU6" s="667"/>
      <c r="CV6" s="667"/>
      <c r="CW6" s="667"/>
      <c r="CX6" s="667"/>
      <c r="CY6" s="668"/>
      <c r="CZ6" s="660">
        <v>0.8</v>
      </c>
      <c r="DA6" s="661"/>
      <c r="DB6" s="661"/>
      <c r="DC6" s="680"/>
      <c r="DD6" s="675" t="s">
        <v>126</v>
      </c>
      <c r="DE6" s="667"/>
      <c r="DF6" s="667"/>
      <c r="DG6" s="667"/>
      <c r="DH6" s="667"/>
      <c r="DI6" s="667"/>
      <c r="DJ6" s="667"/>
      <c r="DK6" s="667"/>
      <c r="DL6" s="667"/>
      <c r="DM6" s="667"/>
      <c r="DN6" s="667"/>
      <c r="DO6" s="667"/>
      <c r="DP6" s="668"/>
      <c r="DQ6" s="675">
        <v>280547</v>
      </c>
      <c r="DR6" s="667"/>
      <c r="DS6" s="667"/>
      <c r="DT6" s="667"/>
      <c r="DU6" s="667"/>
      <c r="DV6" s="667"/>
      <c r="DW6" s="667"/>
      <c r="DX6" s="667"/>
      <c r="DY6" s="667"/>
      <c r="DZ6" s="667"/>
      <c r="EA6" s="667"/>
      <c r="EB6" s="667"/>
      <c r="EC6" s="676"/>
    </row>
    <row r="7" spans="2:143" ht="11.25" customHeight="1" x14ac:dyDescent="0.15">
      <c r="B7" s="663" t="s">
        <v>228</v>
      </c>
      <c r="C7" s="664"/>
      <c r="D7" s="664"/>
      <c r="E7" s="664"/>
      <c r="F7" s="664"/>
      <c r="G7" s="664"/>
      <c r="H7" s="664"/>
      <c r="I7" s="664"/>
      <c r="J7" s="664"/>
      <c r="K7" s="664"/>
      <c r="L7" s="664"/>
      <c r="M7" s="664"/>
      <c r="N7" s="664"/>
      <c r="O7" s="664"/>
      <c r="P7" s="664"/>
      <c r="Q7" s="665"/>
      <c r="R7" s="666">
        <v>15469</v>
      </c>
      <c r="S7" s="667"/>
      <c r="T7" s="667"/>
      <c r="U7" s="667"/>
      <c r="V7" s="667"/>
      <c r="W7" s="667"/>
      <c r="X7" s="667"/>
      <c r="Y7" s="668"/>
      <c r="Z7" s="669">
        <v>0</v>
      </c>
      <c r="AA7" s="669"/>
      <c r="AB7" s="669"/>
      <c r="AC7" s="669"/>
      <c r="AD7" s="670">
        <v>15469</v>
      </c>
      <c r="AE7" s="670"/>
      <c r="AF7" s="670"/>
      <c r="AG7" s="670"/>
      <c r="AH7" s="670"/>
      <c r="AI7" s="670"/>
      <c r="AJ7" s="670"/>
      <c r="AK7" s="670"/>
      <c r="AL7" s="671">
        <v>0.1</v>
      </c>
      <c r="AM7" s="672"/>
      <c r="AN7" s="672"/>
      <c r="AO7" s="673"/>
      <c r="AP7" s="663" t="s">
        <v>558</v>
      </c>
      <c r="AQ7" s="664"/>
      <c r="AR7" s="664"/>
      <c r="AS7" s="664"/>
      <c r="AT7" s="664"/>
      <c r="AU7" s="664"/>
      <c r="AV7" s="664"/>
      <c r="AW7" s="664"/>
      <c r="AX7" s="664"/>
      <c r="AY7" s="664"/>
      <c r="AZ7" s="664"/>
      <c r="BA7" s="664"/>
      <c r="BB7" s="664"/>
      <c r="BC7" s="664"/>
      <c r="BD7" s="664"/>
      <c r="BE7" s="664"/>
      <c r="BF7" s="665"/>
      <c r="BG7" s="666">
        <v>5751348</v>
      </c>
      <c r="BH7" s="667"/>
      <c r="BI7" s="667"/>
      <c r="BJ7" s="667"/>
      <c r="BK7" s="667"/>
      <c r="BL7" s="667"/>
      <c r="BM7" s="667"/>
      <c r="BN7" s="668"/>
      <c r="BO7" s="669">
        <v>45.9</v>
      </c>
      <c r="BP7" s="669"/>
      <c r="BQ7" s="669"/>
      <c r="BR7" s="669"/>
      <c r="BS7" s="670">
        <v>43017</v>
      </c>
      <c r="BT7" s="670"/>
      <c r="BU7" s="670"/>
      <c r="BV7" s="670"/>
      <c r="BW7" s="670"/>
      <c r="BX7" s="670"/>
      <c r="BY7" s="670"/>
      <c r="BZ7" s="670"/>
      <c r="CA7" s="670"/>
      <c r="CB7" s="674"/>
      <c r="CD7" s="681" t="s">
        <v>229</v>
      </c>
      <c r="CE7" s="682"/>
      <c r="CF7" s="682"/>
      <c r="CG7" s="682"/>
      <c r="CH7" s="682"/>
      <c r="CI7" s="682"/>
      <c r="CJ7" s="682"/>
      <c r="CK7" s="682"/>
      <c r="CL7" s="682"/>
      <c r="CM7" s="682"/>
      <c r="CN7" s="682"/>
      <c r="CO7" s="682"/>
      <c r="CP7" s="682"/>
      <c r="CQ7" s="683"/>
      <c r="CR7" s="666">
        <v>4938493</v>
      </c>
      <c r="CS7" s="667"/>
      <c r="CT7" s="667"/>
      <c r="CU7" s="667"/>
      <c r="CV7" s="667"/>
      <c r="CW7" s="667"/>
      <c r="CX7" s="667"/>
      <c r="CY7" s="668"/>
      <c r="CZ7" s="669">
        <v>13.6</v>
      </c>
      <c r="DA7" s="669"/>
      <c r="DB7" s="669"/>
      <c r="DC7" s="669"/>
      <c r="DD7" s="675">
        <v>170238</v>
      </c>
      <c r="DE7" s="667"/>
      <c r="DF7" s="667"/>
      <c r="DG7" s="667"/>
      <c r="DH7" s="667"/>
      <c r="DI7" s="667"/>
      <c r="DJ7" s="667"/>
      <c r="DK7" s="667"/>
      <c r="DL7" s="667"/>
      <c r="DM7" s="667"/>
      <c r="DN7" s="667"/>
      <c r="DO7" s="667"/>
      <c r="DP7" s="668"/>
      <c r="DQ7" s="675">
        <v>4516485</v>
      </c>
      <c r="DR7" s="667"/>
      <c r="DS7" s="667"/>
      <c r="DT7" s="667"/>
      <c r="DU7" s="667"/>
      <c r="DV7" s="667"/>
      <c r="DW7" s="667"/>
      <c r="DX7" s="667"/>
      <c r="DY7" s="667"/>
      <c r="DZ7" s="667"/>
      <c r="EA7" s="667"/>
      <c r="EB7" s="667"/>
      <c r="EC7" s="676"/>
    </row>
    <row r="8" spans="2:143" ht="11.25" customHeight="1" x14ac:dyDescent="0.15">
      <c r="B8" s="663" t="s">
        <v>230</v>
      </c>
      <c r="C8" s="664"/>
      <c r="D8" s="664"/>
      <c r="E8" s="664"/>
      <c r="F8" s="664"/>
      <c r="G8" s="664"/>
      <c r="H8" s="664"/>
      <c r="I8" s="664"/>
      <c r="J8" s="664"/>
      <c r="K8" s="664"/>
      <c r="L8" s="664"/>
      <c r="M8" s="664"/>
      <c r="N8" s="664"/>
      <c r="O8" s="664"/>
      <c r="P8" s="664"/>
      <c r="Q8" s="665"/>
      <c r="R8" s="666">
        <v>110723</v>
      </c>
      <c r="S8" s="667"/>
      <c r="T8" s="667"/>
      <c r="U8" s="667"/>
      <c r="V8" s="667"/>
      <c r="W8" s="667"/>
      <c r="X8" s="667"/>
      <c r="Y8" s="668"/>
      <c r="Z8" s="669">
        <v>0.3</v>
      </c>
      <c r="AA8" s="669"/>
      <c r="AB8" s="669"/>
      <c r="AC8" s="669"/>
      <c r="AD8" s="670">
        <v>110723</v>
      </c>
      <c r="AE8" s="670"/>
      <c r="AF8" s="670"/>
      <c r="AG8" s="670"/>
      <c r="AH8" s="670"/>
      <c r="AI8" s="670"/>
      <c r="AJ8" s="670"/>
      <c r="AK8" s="670"/>
      <c r="AL8" s="671">
        <v>0.6</v>
      </c>
      <c r="AM8" s="672"/>
      <c r="AN8" s="672"/>
      <c r="AO8" s="673"/>
      <c r="AP8" s="663" t="s">
        <v>231</v>
      </c>
      <c r="AQ8" s="664"/>
      <c r="AR8" s="664"/>
      <c r="AS8" s="664"/>
      <c r="AT8" s="664"/>
      <c r="AU8" s="664"/>
      <c r="AV8" s="664"/>
      <c r="AW8" s="664"/>
      <c r="AX8" s="664"/>
      <c r="AY8" s="664"/>
      <c r="AZ8" s="664"/>
      <c r="BA8" s="664"/>
      <c r="BB8" s="664"/>
      <c r="BC8" s="664"/>
      <c r="BD8" s="664"/>
      <c r="BE8" s="664"/>
      <c r="BF8" s="665"/>
      <c r="BG8" s="666">
        <v>149300</v>
      </c>
      <c r="BH8" s="667"/>
      <c r="BI8" s="667"/>
      <c r="BJ8" s="667"/>
      <c r="BK8" s="667"/>
      <c r="BL8" s="667"/>
      <c r="BM8" s="667"/>
      <c r="BN8" s="668"/>
      <c r="BO8" s="669">
        <v>1.2</v>
      </c>
      <c r="BP8" s="669"/>
      <c r="BQ8" s="669"/>
      <c r="BR8" s="669"/>
      <c r="BS8" s="670" t="s">
        <v>126</v>
      </c>
      <c r="BT8" s="670"/>
      <c r="BU8" s="670"/>
      <c r="BV8" s="670"/>
      <c r="BW8" s="670"/>
      <c r="BX8" s="670"/>
      <c r="BY8" s="670"/>
      <c r="BZ8" s="670"/>
      <c r="CA8" s="670"/>
      <c r="CB8" s="674"/>
      <c r="CD8" s="681" t="s">
        <v>232</v>
      </c>
      <c r="CE8" s="682"/>
      <c r="CF8" s="682"/>
      <c r="CG8" s="682"/>
      <c r="CH8" s="682"/>
      <c r="CI8" s="682"/>
      <c r="CJ8" s="682"/>
      <c r="CK8" s="682"/>
      <c r="CL8" s="682"/>
      <c r="CM8" s="682"/>
      <c r="CN8" s="682"/>
      <c r="CO8" s="682"/>
      <c r="CP8" s="682"/>
      <c r="CQ8" s="683"/>
      <c r="CR8" s="666">
        <v>19810511</v>
      </c>
      <c r="CS8" s="667"/>
      <c r="CT8" s="667"/>
      <c r="CU8" s="667"/>
      <c r="CV8" s="667"/>
      <c r="CW8" s="667"/>
      <c r="CX8" s="667"/>
      <c r="CY8" s="668"/>
      <c r="CZ8" s="669">
        <v>54.4</v>
      </c>
      <c r="DA8" s="669"/>
      <c r="DB8" s="669"/>
      <c r="DC8" s="669"/>
      <c r="DD8" s="675">
        <v>482119</v>
      </c>
      <c r="DE8" s="667"/>
      <c r="DF8" s="667"/>
      <c r="DG8" s="667"/>
      <c r="DH8" s="667"/>
      <c r="DI8" s="667"/>
      <c r="DJ8" s="667"/>
      <c r="DK8" s="667"/>
      <c r="DL8" s="667"/>
      <c r="DM8" s="667"/>
      <c r="DN8" s="667"/>
      <c r="DO8" s="667"/>
      <c r="DP8" s="668"/>
      <c r="DQ8" s="675">
        <v>7818619</v>
      </c>
      <c r="DR8" s="667"/>
      <c r="DS8" s="667"/>
      <c r="DT8" s="667"/>
      <c r="DU8" s="667"/>
      <c r="DV8" s="667"/>
      <c r="DW8" s="667"/>
      <c r="DX8" s="667"/>
      <c r="DY8" s="667"/>
      <c r="DZ8" s="667"/>
      <c r="EA8" s="667"/>
      <c r="EB8" s="667"/>
      <c r="EC8" s="676"/>
    </row>
    <row r="9" spans="2:143" ht="11.25" customHeight="1" x14ac:dyDescent="0.15">
      <c r="B9" s="663" t="s">
        <v>233</v>
      </c>
      <c r="C9" s="664"/>
      <c r="D9" s="664"/>
      <c r="E9" s="664"/>
      <c r="F9" s="664"/>
      <c r="G9" s="664"/>
      <c r="H9" s="664"/>
      <c r="I9" s="664"/>
      <c r="J9" s="664"/>
      <c r="K9" s="664"/>
      <c r="L9" s="664"/>
      <c r="M9" s="664"/>
      <c r="N9" s="664"/>
      <c r="O9" s="664"/>
      <c r="P9" s="664"/>
      <c r="Q9" s="665"/>
      <c r="R9" s="666">
        <v>134928</v>
      </c>
      <c r="S9" s="667"/>
      <c r="T9" s="667"/>
      <c r="U9" s="667"/>
      <c r="V9" s="667"/>
      <c r="W9" s="667"/>
      <c r="X9" s="667"/>
      <c r="Y9" s="668"/>
      <c r="Z9" s="669">
        <v>0.3</v>
      </c>
      <c r="AA9" s="669"/>
      <c r="AB9" s="669"/>
      <c r="AC9" s="669"/>
      <c r="AD9" s="670">
        <v>134928</v>
      </c>
      <c r="AE9" s="670"/>
      <c r="AF9" s="670"/>
      <c r="AG9" s="670"/>
      <c r="AH9" s="670"/>
      <c r="AI9" s="670"/>
      <c r="AJ9" s="670"/>
      <c r="AK9" s="670"/>
      <c r="AL9" s="671">
        <v>0.8</v>
      </c>
      <c r="AM9" s="672"/>
      <c r="AN9" s="672"/>
      <c r="AO9" s="673"/>
      <c r="AP9" s="663" t="s">
        <v>559</v>
      </c>
      <c r="AQ9" s="664"/>
      <c r="AR9" s="664"/>
      <c r="AS9" s="664"/>
      <c r="AT9" s="664"/>
      <c r="AU9" s="664"/>
      <c r="AV9" s="664"/>
      <c r="AW9" s="664"/>
      <c r="AX9" s="664"/>
      <c r="AY9" s="664"/>
      <c r="AZ9" s="664"/>
      <c r="BA9" s="664"/>
      <c r="BB9" s="664"/>
      <c r="BC9" s="664"/>
      <c r="BD9" s="664"/>
      <c r="BE9" s="664"/>
      <c r="BF9" s="665"/>
      <c r="BG9" s="666">
        <v>5161901</v>
      </c>
      <c r="BH9" s="667"/>
      <c r="BI9" s="667"/>
      <c r="BJ9" s="667"/>
      <c r="BK9" s="667"/>
      <c r="BL9" s="667"/>
      <c r="BM9" s="667"/>
      <c r="BN9" s="668"/>
      <c r="BO9" s="669">
        <v>41.2</v>
      </c>
      <c r="BP9" s="669"/>
      <c r="BQ9" s="669"/>
      <c r="BR9" s="669"/>
      <c r="BS9" s="670" t="s">
        <v>126</v>
      </c>
      <c r="BT9" s="670"/>
      <c r="BU9" s="670"/>
      <c r="BV9" s="670"/>
      <c r="BW9" s="670"/>
      <c r="BX9" s="670"/>
      <c r="BY9" s="670"/>
      <c r="BZ9" s="670"/>
      <c r="CA9" s="670"/>
      <c r="CB9" s="674"/>
      <c r="CD9" s="681" t="s">
        <v>234</v>
      </c>
      <c r="CE9" s="682"/>
      <c r="CF9" s="682"/>
      <c r="CG9" s="682"/>
      <c r="CH9" s="682"/>
      <c r="CI9" s="682"/>
      <c r="CJ9" s="682"/>
      <c r="CK9" s="682"/>
      <c r="CL9" s="682"/>
      <c r="CM9" s="682"/>
      <c r="CN9" s="682"/>
      <c r="CO9" s="682"/>
      <c r="CP9" s="682"/>
      <c r="CQ9" s="683"/>
      <c r="CR9" s="666">
        <v>3189449</v>
      </c>
      <c r="CS9" s="667"/>
      <c r="CT9" s="667"/>
      <c r="CU9" s="667"/>
      <c r="CV9" s="667"/>
      <c r="CW9" s="667"/>
      <c r="CX9" s="667"/>
      <c r="CY9" s="668"/>
      <c r="CZ9" s="669">
        <v>8.8000000000000007</v>
      </c>
      <c r="DA9" s="669"/>
      <c r="DB9" s="669"/>
      <c r="DC9" s="669"/>
      <c r="DD9" s="675">
        <v>8301</v>
      </c>
      <c r="DE9" s="667"/>
      <c r="DF9" s="667"/>
      <c r="DG9" s="667"/>
      <c r="DH9" s="667"/>
      <c r="DI9" s="667"/>
      <c r="DJ9" s="667"/>
      <c r="DK9" s="667"/>
      <c r="DL9" s="667"/>
      <c r="DM9" s="667"/>
      <c r="DN9" s="667"/>
      <c r="DO9" s="667"/>
      <c r="DP9" s="668"/>
      <c r="DQ9" s="675">
        <v>1762605</v>
      </c>
      <c r="DR9" s="667"/>
      <c r="DS9" s="667"/>
      <c r="DT9" s="667"/>
      <c r="DU9" s="667"/>
      <c r="DV9" s="667"/>
      <c r="DW9" s="667"/>
      <c r="DX9" s="667"/>
      <c r="DY9" s="667"/>
      <c r="DZ9" s="667"/>
      <c r="EA9" s="667"/>
      <c r="EB9" s="667"/>
      <c r="EC9" s="676"/>
    </row>
    <row r="10" spans="2:143" ht="11.25" customHeight="1" x14ac:dyDescent="0.15">
      <c r="B10" s="663" t="s">
        <v>560</v>
      </c>
      <c r="C10" s="664"/>
      <c r="D10" s="664"/>
      <c r="E10" s="664"/>
      <c r="F10" s="664"/>
      <c r="G10" s="664"/>
      <c r="H10" s="664"/>
      <c r="I10" s="664"/>
      <c r="J10" s="664"/>
      <c r="K10" s="664"/>
      <c r="L10" s="664"/>
      <c r="M10" s="664"/>
      <c r="N10" s="664"/>
      <c r="O10" s="664"/>
      <c r="P10" s="664"/>
      <c r="Q10" s="665"/>
      <c r="R10" s="666" t="s">
        <v>561</v>
      </c>
      <c r="S10" s="667"/>
      <c r="T10" s="667"/>
      <c r="U10" s="667"/>
      <c r="V10" s="667"/>
      <c r="W10" s="667"/>
      <c r="X10" s="667"/>
      <c r="Y10" s="668"/>
      <c r="Z10" s="669" t="s">
        <v>562</v>
      </c>
      <c r="AA10" s="669"/>
      <c r="AB10" s="669"/>
      <c r="AC10" s="669"/>
      <c r="AD10" s="670" t="s">
        <v>126</v>
      </c>
      <c r="AE10" s="670"/>
      <c r="AF10" s="670"/>
      <c r="AG10" s="670"/>
      <c r="AH10" s="670"/>
      <c r="AI10" s="670"/>
      <c r="AJ10" s="670"/>
      <c r="AK10" s="670"/>
      <c r="AL10" s="671" t="s">
        <v>563</v>
      </c>
      <c r="AM10" s="672"/>
      <c r="AN10" s="672"/>
      <c r="AO10" s="673"/>
      <c r="AP10" s="663" t="s">
        <v>564</v>
      </c>
      <c r="AQ10" s="664"/>
      <c r="AR10" s="664"/>
      <c r="AS10" s="664"/>
      <c r="AT10" s="664"/>
      <c r="AU10" s="664"/>
      <c r="AV10" s="664"/>
      <c r="AW10" s="664"/>
      <c r="AX10" s="664"/>
      <c r="AY10" s="664"/>
      <c r="AZ10" s="664"/>
      <c r="BA10" s="664"/>
      <c r="BB10" s="664"/>
      <c r="BC10" s="664"/>
      <c r="BD10" s="664"/>
      <c r="BE10" s="664"/>
      <c r="BF10" s="665"/>
      <c r="BG10" s="666">
        <v>193600</v>
      </c>
      <c r="BH10" s="667"/>
      <c r="BI10" s="667"/>
      <c r="BJ10" s="667"/>
      <c r="BK10" s="667"/>
      <c r="BL10" s="667"/>
      <c r="BM10" s="667"/>
      <c r="BN10" s="668"/>
      <c r="BO10" s="669">
        <v>1.5</v>
      </c>
      <c r="BP10" s="669"/>
      <c r="BQ10" s="669"/>
      <c r="BR10" s="669"/>
      <c r="BS10" s="670" t="s">
        <v>563</v>
      </c>
      <c r="BT10" s="670"/>
      <c r="BU10" s="670"/>
      <c r="BV10" s="670"/>
      <c r="BW10" s="670"/>
      <c r="BX10" s="670"/>
      <c r="BY10" s="670"/>
      <c r="BZ10" s="670"/>
      <c r="CA10" s="670"/>
      <c r="CB10" s="674"/>
      <c r="CD10" s="681" t="s">
        <v>235</v>
      </c>
      <c r="CE10" s="682"/>
      <c r="CF10" s="682"/>
      <c r="CG10" s="682"/>
      <c r="CH10" s="682"/>
      <c r="CI10" s="682"/>
      <c r="CJ10" s="682"/>
      <c r="CK10" s="682"/>
      <c r="CL10" s="682"/>
      <c r="CM10" s="682"/>
      <c r="CN10" s="682"/>
      <c r="CO10" s="682"/>
      <c r="CP10" s="682"/>
      <c r="CQ10" s="683"/>
      <c r="CR10" s="666">
        <v>38934</v>
      </c>
      <c r="CS10" s="667"/>
      <c r="CT10" s="667"/>
      <c r="CU10" s="667"/>
      <c r="CV10" s="667"/>
      <c r="CW10" s="667"/>
      <c r="CX10" s="667"/>
      <c r="CY10" s="668"/>
      <c r="CZ10" s="669">
        <v>0.1</v>
      </c>
      <c r="DA10" s="669"/>
      <c r="DB10" s="669"/>
      <c r="DC10" s="669"/>
      <c r="DD10" s="675" t="s">
        <v>561</v>
      </c>
      <c r="DE10" s="667"/>
      <c r="DF10" s="667"/>
      <c r="DG10" s="667"/>
      <c r="DH10" s="667"/>
      <c r="DI10" s="667"/>
      <c r="DJ10" s="667"/>
      <c r="DK10" s="667"/>
      <c r="DL10" s="667"/>
      <c r="DM10" s="667"/>
      <c r="DN10" s="667"/>
      <c r="DO10" s="667"/>
      <c r="DP10" s="668"/>
      <c r="DQ10" s="675">
        <v>24328</v>
      </c>
      <c r="DR10" s="667"/>
      <c r="DS10" s="667"/>
      <c r="DT10" s="667"/>
      <c r="DU10" s="667"/>
      <c r="DV10" s="667"/>
      <c r="DW10" s="667"/>
      <c r="DX10" s="667"/>
      <c r="DY10" s="667"/>
      <c r="DZ10" s="667"/>
      <c r="EA10" s="667"/>
      <c r="EB10" s="667"/>
      <c r="EC10" s="676"/>
    </row>
    <row r="11" spans="2:143" ht="11.25" customHeight="1" x14ac:dyDescent="0.15">
      <c r="B11" s="663" t="s">
        <v>236</v>
      </c>
      <c r="C11" s="664"/>
      <c r="D11" s="664"/>
      <c r="E11" s="664"/>
      <c r="F11" s="664"/>
      <c r="G11" s="664"/>
      <c r="H11" s="664"/>
      <c r="I11" s="664"/>
      <c r="J11" s="664"/>
      <c r="K11" s="664"/>
      <c r="L11" s="664"/>
      <c r="M11" s="664"/>
      <c r="N11" s="664"/>
      <c r="O11" s="664"/>
      <c r="P11" s="664"/>
      <c r="Q11" s="665"/>
      <c r="R11" s="666">
        <v>1903233</v>
      </c>
      <c r="S11" s="667"/>
      <c r="T11" s="667"/>
      <c r="U11" s="667"/>
      <c r="V11" s="667"/>
      <c r="W11" s="667"/>
      <c r="X11" s="667"/>
      <c r="Y11" s="668"/>
      <c r="Z11" s="671">
        <v>4.8</v>
      </c>
      <c r="AA11" s="672"/>
      <c r="AB11" s="672"/>
      <c r="AC11" s="684"/>
      <c r="AD11" s="675">
        <v>1903233</v>
      </c>
      <c r="AE11" s="667"/>
      <c r="AF11" s="667"/>
      <c r="AG11" s="667"/>
      <c r="AH11" s="667"/>
      <c r="AI11" s="667"/>
      <c r="AJ11" s="667"/>
      <c r="AK11" s="668"/>
      <c r="AL11" s="671">
        <v>11.1</v>
      </c>
      <c r="AM11" s="672"/>
      <c r="AN11" s="672"/>
      <c r="AO11" s="673"/>
      <c r="AP11" s="663" t="s">
        <v>237</v>
      </c>
      <c r="AQ11" s="664"/>
      <c r="AR11" s="664"/>
      <c r="AS11" s="664"/>
      <c r="AT11" s="664"/>
      <c r="AU11" s="664"/>
      <c r="AV11" s="664"/>
      <c r="AW11" s="664"/>
      <c r="AX11" s="664"/>
      <c r="AY11" s="664"/>
      <c r="AZ11" s="664"/>
      <c r="BA11" s="664"/>
      <c r="BB11" s="664"/>
      <c r="BC11" s="664"/>
      <c r="BD11" s="664"/>
      <c r="BE11" s="664"/>
      <c r="BF11" s="665"/>
      <c r="BG11" s="666">
        <v>246547</v>
      </c>
      <c r="BH11" s="667"/>
      <c r="BI11" s="667"/>
      <c r="BJ11" s="667"/>
      <c r="BK11" s="667"/>
      <c r="BL11" s="667"/>
      <c r="BM11" s="667"/>
      <c r="BN11" s="668"/>
      <c r="BO11" s="669">
        <v>2</v>
      </c>
      <c r="BP11" s="669"/>
      <c r="BQ11" s="669"/>
      <c r="BR11" s="669"/>
      <c r="BS11" s="670">
        <v>43017</v>
      </c>
      <c r="BT11" s="670"/>
      <c r="BU11" s="670"/>
      <c r="BV11" s="670"/>
      <c r="BW11" s="670"/>
      <c r="BX11" s="670"/>
      <c r="BY11" s="670"/>
      <c r="BZ11" s="670"/>
      <c r="CA11" s="670"/>
      <c r="CB11" s="674"/>
      <c r="CD11" s="681" t="s">
        <v>238</v>
      </c>
      <c r="CE11" s="682"/>
      <c r="CF11" s="682"/>
      <c r="CG11" s="682"/>
      <c r="CH11" s="682"/>
      <c r="CI11" s="682"/>
      <c r="CJ11" s="682"/>
      <c r="CK11" s="682"/>
      <c r="CL11" s="682"/>
      <c r="CM11" s="682"/>
      <c r="CN11" s="682"/>
      <c r="CO11" s="682"/>
      <c r="CP11" s="682"/>
      <c r="CQ11" s="683"/>
      <c r="CR11" s="666">
        <v>77911</v>
      </c>
      <c r="CS11" s="667"/>
      <c r="CT11" s="667"/>
      <c r="CU11" s="667"/>
      <c r="CV11" s="667"/>
      <c r="CW11" s="667"/>
      <c r="CX11" s="667"/>
      <c r="CY11" s="668"/>
      <c r="CZ11" s="669">
        <v>0.2</v>
      </c>
      <c r="DA11" s="669"/>
      <c r="DB11" s="669"/>
      <c r="DC11" s="669"/>
      <c r="DD11" s="675">
        <v>1478</v>
      </c>
      <c r="DE11" s="667"/>
      <c r="DF11" s="667"/>
      <c r="DG11" s="667"/>
      <c r="DH11" s="667"/>
      <c r="DI11" s="667"/>
      <c r="DJ11" s="667"/>
      <c r="DK11" s="667"/>
      <c r="DL11" s="667"/>
      <c r="DM11" s="667"/>
      <c r="DN11" s="667"/>
      <c r="DO11" s="667"/>
      <c r="DP11" s="668"/>
      <c r="DQ11" s="675">
        <v>46454</v>
      </c>
      <c r="DR11" s="667"/>
      <c r="DS11" s="667"/>
      <c r="DT11" s="667"/>
      <c r="DU11" s="667"/>
      <c r="DV11" s="667"/>
      <c r="DW11" s="667"/>
      <c r="DX11" s="667"/>
      <c r="DY11" s="667"/>
      <c r="DZ11" s="667"/>
      <c r="EA11" s="667"/>
      <c r="EB11" s="667"/>
      <c r="EC11" s="676"/>
    </row>
    <row r="12" spans="2:143" ht="11.25" customHeight="1" x14ac:dyDescent="0.15">
      <c r="B12" s="663" t="s">
        <v>239</v>
      </c>
      <c r="C12" s="664"/>
      <c r="D12" s="664"/>
      <c r="E12" s="664"/>
      <c r="F12" s="664"/>
      <c r="G12" s="664"/>
      <c r="H12" s="664"/>
      <c r="I12" s="664"/>
      <c r="J12" s="664"/>
      <c r="K12" s="664"/>
      <c r="L12" s="664"/>
      <c r="M12" s="664"/>
      <c r="N12" s="664"/>
      <c r="O12" s="664"/>
      <c r="P12" s="664"/>
      <c r="Q12" s="665"/>
      <c r="R12" s="666" t="s">
        <v>565</v>
      </c>
      <c r="S12" s="667"/>
      <c r="T12" s="667"/>
      <c r="U12" s="667"/>
      <c r="V12" s="667"/>
      <c r="W12" s="667"/>
      <c r="X12" s="667"/>
      <c r="Y12" s="668"/>
      <c r="Z12" s="669" t="s">
        <v>563</v>
      </c>
      <c r="AA12" s="669"/>
      <c r="AB12" s="669"/>
      <c r="AC12" s="669"/>
      <c r="AD12" s="670" t="s">
        <v>126</v>
      </c>
      <c r="AE12" s="670"/>
      <c r="AF12" s="670"/>
      <c r="AG12" s="670"/>
      <c r="AH12" s="670"/>
      <c r="AI12" s="670"/>
      <c r="AJ12" s="670"/>
      <c r="AK12" s="670"/>
      <c r="AL12" s="671" t="s">
        <v>565</v>
      </c>
      <c r="AM12" s="672"/>
      <c r="AN12" s="672"/>
      <c r="AO12" s="673"/>
      <c r="AP12" s="663" t="s">
        <v>566</v>
      </c>
      <c r="AQ12" s="664"/>
      <c r="AR12" s="664"/>
      <c r="AS12" s="664"/>
      <c r="AT12" s="664"/>
      <c r="AU12" s="664"/>
      <c r="AV12" s="664"/>
      <c r="AW12" s="664"/>
      <c r="AX12" s="664"/>
      <c r="AY12" s="664"/>
      <c r="AZ12" s="664"/>
      <c r="BA12" s="664"/>
      <c r="BB12" s="664"/>
      <c r="BC12" s="664"/>
      <c r="BD12" s="664"/>
      <c r="BE12" s="664"/>
      <c r="BF12" s="665"/>
      <c r="BG12" s="666">
        <v>5147586</v>
      </c>
      <c r="BH12" s="667"/>
      <c r="BI12" s="667"/>
      <c r="BJ12" s="667"/>
      <c r="BK12" s="667"/>
      <c r="BL12" s="667"/>
      <c r="BM12" s="667"/>
      <c r="BN12" s="668"/>
      <c r="BO12" s="669">
        <v>41</v>
      </c>
      <c r="BP12" s="669"/>
      <c r="BQ12" s="669"/>
      <c r="BR12" s="669"/>
      <c r="BS12" s="670" t="s">
        <v>563</v>
      </c>
      <c r="BT12" s="670"/>
      <c r="BU12" s="670"/>
      <c r="BV12" s="670"/>
      <c r="BW12" s="670"/>
      <c r="BX12" s="670"/>
      <c r="BY12" s="670"/>
      <c r="BZ12" s="670"/>
      <c r="CA12" s="670"/>
      <c r="CB12" s="674"/>
      <c r="CD12" s="681" t="s">
        <v>240</v>
      </c>
      <c r="CE12" s="682"/>
      <c r="CF12" s="682"/>
      <c r="CG12" s="682"/>
      <c r="CH12" s="682"/>
      <c r="CI12" s="682"/>
      <c r="CJ12" s="682"/>
      <c r="CK12" s="682"/>
      <c r="CL12" s="682"/>
      <c r="CM12" s="682"/>
      <c r="CN12" s="682"/>
      <c r="CO12" s="682"/>
      <c r="CP12" s="682"/>
      <c r="CQ12" s="683"/>
      <c r="CR12" s="666">
        <v>388119</v>
      </c>
      <c r="CS12" s="667"/>
      <c r="CT12" s="667"/>
      <c r="CU12" s="667"/>
      <c r="CV12" s="667"/>
      <c r="CW12" s="667"/>
      <c r="CX12" s="667"/>
      <c r="CY12" s="668"/>
      <c r="CZ12" s="669">
        <v>1.1000000000000001</v>
      </c>
      <c r="DA12" s="669"/>
      <c r="DB12" s="669"/>
      <c r="DC12" s="669"/>
      <c r="DD12" s="675">
        <v>7688</v>
      </c>
      <c r="DE12" s="667"/>
      <c r="DF12" s="667"/>
      <c r="DG12" s="667"/>
      <c r="DH12" s="667"/>
      <c r="DI12" s="667"/>
      <c r="DJ12" s="667"/>
      <c r="DK12" s="667"/>
      <c r="DL12" s="667"/>
      <c r="DM12" s="667"/>
      <c r="DN12" s="667"/>
      <c r="DO12" s="667"/>
      <c r="DP12" s="668"/>
      <c r="DQ12" s="675">
        <v>240506</v>
      </c>
      <c r="DR12" s="667"/>
      <c r="DS12" s="667"/>
      <c r="DT12" s="667"/>
      <c r="DU12" s="667"/>
      <c r="DV12" s="667"/>
      <c r="DW12" s="667"/>
      <c r="DX12" s="667"/>
      <c r="DY12" s="667"/>
      <c r="DZ12" s="667"/>
      <c r="EA12" s="667"/>
      <c r="EB12" s="667"/>
      <c r="EC12" s="676"/>
    </row>
    <row r="13" spans="2:143" ht="11.25" customHeight="1" x14ac:dyDescent="0.15">
      <c r="B13" s="663" t="s">
        <v>241</v>
      </c>
      <c r="C13" s="664"/>
      <c r="D13" s="664"/>
      <c r="E13" s="664"/>
      <c r="F13" s="664"/>
      <c r="G13" s="664"/>
      <c r="H13" s="664"/>
      <c r="I13" s="664"/>
      <c r="J13" s="664"/>
      <c r="K13" s="664"/>
      <c r="L13" s="664"/>
      <c r="M13" s="664"/>
      <c r="N13" s="664"/>
      <c r="O13" s="664"/>
      <c r="P13" s="664"/>
      <c r="Q13" s="665"/>
      <c r="R13" s="666" t="s">
        <v>126</v>
      </c>
      <c r="S13" s="667"/>
      <c r="T13" s="667"/>
      <c r="U13" s="667"/>
      <c r="V13" s="667"/>
      <c r="W13" s="667"/>
      <c r="X13" s="667"/>
      <c r="Y13" s="668"/>
      <c r="Z13" s="669" t="s">
        <v>126</v>
      </c>
      <c r="AA13" s="669"/>
      <c r="AB13" s="669"/>
      <c r="AC13" s="669"/>
      <c r="AD13" s="670" t="s">
        <v>563</v>
      </c>
      <c r="AE13" s="670"/>
      <c r="AF13" s="670"/>
      <c r="AG13" s="670"/>
      <c r="AH13" s="670"/>
      <c r="AI13" s="670"/>
      <c r="AJ13" s="670"/>
      <c r="AK13" s="670"/>
      <c r="AL13" s="671" t="s">
        <v>126</v>
      </c>
      <c r="AM13" s="672"/>
      <c r="AN13" s="672"/>
      <c r="AO13" s="673"/>
      <c r="AP13" s="663" t="s">
        <v>242</v>
      </c>
      <c r="AQ13" s="664"/>
      <c r="AR13" s="664"/>
      <c r="AS13" s="664"/>
      <c r="AT13" s="664"/>
      <c r="AU13" s="664"/>
      <c r="AV13" s="664"/>
      <c r="AW13" s="664"/>
      <c r="AX13" s="664"/>
      <c r="AY13" s="664"/>
      <c r="AZ13" s="664"/>
      <c r="BA13" s="664"/>
      <c r="BB13" s="664"/>
      <c r="BC13" s="664"/>
      <c r="BD13" s="664"/>
      <c r="BE13" s="664"/>
      <c r="BF13" s="665"/>
      <c r="BG13" s="666">
        <v>4622458</v>
      </c>
      <c r="BH13" s="667"/>
      <c r="BI13" s="667"/>
      <c r="BJ13" s="667"/>
      <c r="BK13" s="667"/>
      <c r="BL13" s="667"/>
      <c r="BM13" s="667"/>
      <c r="BN13" s="668"/>
      <c r="BO13" s="669">
        <v>36.9</v>
      </c>
      <c r="BP13" s="669"/>
      <c r="BQ13" s="669"/>
      <c r="BR13" s="669"/>
      <c r="BS13" s="670" t="s">
        <v>126</v>
      </c>
      <c r="BT13" s="670"/>
      <c r="BU13" s="670"/>
      <c r="BV13" s="670"/>
      <c r="BW13" s="670"/>
      <c r="BX13" s="670"/>
      <c r="BY13" s="670"/>
      <c r="BZ13" s="670"/>
      <c r="CA13" s="670"/>
      <c r="CB13" s="674"/>
      <c r="CD13" s="681" t="s">
        <v>243</v>
      </c>
      <c r="CE13" s="682"/>
      <c r="CF13" s="682"/>
      <c r="CG13" s="682"/>
      <c r="CH13" s="682"/>
      <c r="CI13" s="682"/>
      <c r="CJ13" s="682"/>
      <c r="CK13" s="682"/>
      <c r="CL13" s="682"/>
      <c r="CM13" s="682"/>
      <c r="CN13" s="682"/>
      <c r="CO13" s="682"/>
      <c r="CP13" s="682"/>
      <c r="CQ13" s="683"/>
      <c r="CR13" s="666">
        <v>1388779</v>
      </c>
      <c r="CS13" s="667"/>
      <c r="CT13" s="667"/>
      <c r="CU13" s="667"/>
      <c r="CV13" s="667"/>
      <c r="CW13" s="667"/>
      <c r="CX13" s="667"/>
      <c r="CY13" s="668"/>
      <c r="CZ13" s="669">
        <v>3.8</v>
      </c>
      <c r="DA13" s="669"/>
      <c r="DB13" s="669"/>
      <c r="DC13" s="669"/>
      <c r="DD13" s="675">
        <v>220555</v>
      </c>
      <c r="DE13" s="667"/>
      <c r="DF13" s="667"/>
      <c r="DG13" s="667"/>
      <c r="DH13" s="667"/>
      <c r="DI13" s="667"/>
      <c r="DJ13" s="667"/>
      <c r="DK13" s="667"/>
      <c r="DL13" s="667"/>
      <c r="DM13" s="667"/>
      <c r="DN13" s="667"/>
      <c r="DO13" s="667"/>
      <c r="DP13" s="668"/>
      <c r="DQ13" s="675">
        <v>1183300</v>
      </c>
      <c r="DR13" s="667"/>
      <c r="DS13" s="667"/>
      <c r="DT13" s="667"/>
      <c r="DU13" s="667"/>
      <c r="DV13" s="667"/>
      <c r="DW13" s="667"/>
      <c r="DX13" s="667"/>
      <c r="DY13" s="667"/>
      <c r="DZ13" s="667"/>
      <c r="EA13" s="667"/>
      <c r="EB13" s="667"/>
      <c r="EC13" s="676"/>
    </row>
    <row r="14" spans="2:143" ht="11.25" customHeight="1" x14ac:dyDescent="0.15">
      <c r="B14" s="663" t="s">
        <v>244</v>
      </c>
      <c r="C14" s="664"/>
      <c r="D14" s="664"/>
      <c r="E14" s="664"/>
      <c r="F14" s="664"/>
      <c r="G14" s="664"/>
      <c r="H14" s="664"/>
      <c r="I14" s="664"/>
      <c r="J14" s="664"/>
      <c r="K14" s="664"/>
      <c r="L14" s="664"/>
      <c r="M14" s="664"/>
      <c r="N14" s="664"/>
      <c r="O14" s="664"/>
      <c r="P14" s="664"/>
      <c r="Q14" s="665"/>
      <c r="R14" s="666" t="s">
        <v>561</v>
      </c>
      <c r="S14" s="667"/>
      <c r="T14" s="667"/>
      <c r="U14" s="667"/>
      <c r="V14" s="667"/>
      <c r="W14" s="667"/>
      <c r="X14" s="667"/>
      <c r="Y14" s="668"/>
      <c r="Z14" s="669" t="s">
        <v>563</v>
      </c>
      <c r="AA14" s="669"/>
      <c r="AB14" s="669"/>
      <c r="AC14" s="669"/>
      <c r="AD14" s="670" t="s">
        <v>563</v>
      </c>
      <c r="AE14" s="670"/>
      <c r="AF14" s="670"/>
      <c r="AG14" s="670"/>
      <c r="AH14" s="670"/>
      <c r="AI14" s="670"/>
      <c r="AJ14" s="670"/>
      <c r="AK14" s="670"/>
      <c r="AL14" s="671" t="s">
        <v>563</v>
      </c>
      <c r="AM14" s="672"/>
      <c r="AN14" s="672"/>
      <c r="AO14" s="673"/>
      <c r="AP14" s="663" t="s">
        <v>567</v>
      </c>
      <c r="AQ14" s="664"/>
      <c r="AR14" s="664"/>
      <c r="AS14" s="664"/>
      <c r="AT14" s="664"/>
      <c r="AU14" s="664"/>
      <c r="AV14" s="664"/>
      <c r="AW14" s="664"/>
      <c r="AX14" s="664"/>
      <c r="AY14" s="664"/>
      <c r="AZ14" s="664"/>
      <c r="BA14" s="664"/>
      <c r="BB14" s="664"/>
      <c r="BC14" s="664"/>
      <c r="BD14" s="664"/>
      <c r="BE14" s="664"/>
      <c r="BF14" s="665"/>
      <c r="BG14" s="666">
        <v>122590</v>
      </c>
      <c r="BH14" s="667"/>
      <c r="BI14" s="667"/>
      <c r="BJ14" s="667"/>
      <c r="BK14" s="667"/>
      <c r="BL14" s="667"/>
      <c r="BM14" s="667"/>
      <c r="BN14" s="668"/>
      <c r="BO14" s="669">
        <v>1</v>
      </c>
      <c r="BP14" s="669"/>
      <c r="BQ14" s="669"/>
      <c r="BR14" s="669"/>
      <c r="BS14" s="670" t="s">
        <v>563</v>
      </c>
      <c r="BT14" s="670"/>
      <c r="BU14" s="670"/>
      <c r="BV14" s="670"/>
      <c r="BW14" s="670"/>
      <c r="BX14" s="670"/>
      <c r="BY14" s="670"/>
      <c r="BZ14" s="670"/>
      <c r="CA14" s="670"/>
      <c r="CB14" s="674"/>
      <c r="CD14" s="681" t="s">
        <v>245</v>
      </c>
      <c r="CE14" s="682"/>
      <c r="CF14" s="682"/>
      <c r="CG14" s="682"/>
      <c r="CH14" s="682"/>
      <c r="CI14" s="682"/>
      <c r="CJ14" s="682"/>
      <c r="CK14" s="682"/>
      <c r="CL14" s="682"/>
      <c r="CM14" s="682"/>
      <c r="CN14" s="682"/>
      <c r="CO14" s="682"/>
      <c r="CP14" s="682"/>
      <c r="CQ14" s="683"/>
      <c r="CR14" s="666">
        <v>1176759</v>
      </c>
      <c r="CS14" s="667"/>
      <c r="CT14" s="667"/>
      <c r="CU14" s="667"/>
      <c r="CV14" s="667"/>
      <c r="CW14" s="667"/>
      <c r="CX14" s="667"/>
      <c r="CY14" s="668"/>
      <c r="CZ14" s="669">
        <v>3.2</v>
      </c>
      <c r="DA14" s="669"/>
      <c r="DB14" s="669"/>
      <c r="DC14" s="669"/>
      <c r="DD14" s="675">
        <v>21539</v>
      </c>
      <c r="DE14" s="667"/>
      <c r="DF14" s="667"/>
      <c r="DG14" s="667"/>
      <c r="DH14" s="667"/>
      <c r="DI14" s="667"/>
      <c r="DJ14" s="667"/>
      <c r="DK14" s="667"/>
      <c r="DL14" s="667"/>
      <c r="DM14" s="667"/>
      <c r="DN14" s="667"/>
      <c r="DO14" s="667"/>
      <c r="DP14" s="668"/>
      <c r="DQ14" s="675">
        <v>675093</v>
      </c>
      <c r="DR14" s="667"/>
      <c r="DS14" s="667"/>
      <c r="DT14" s="667"/>
      <c r="DU14" s="667"/>
      <c r="DV14" s="667"/>
      <c r="DW14" s="667"/>
      <c r="DX14" s="667"/>
      <c r="DY14" s="667"/>
      <c r="DZ14" s="667"/>
      <c r="EA14" s="667"/>
      <c r="EB14" s="667"/>
      <c r="EC14" s="676"/>
    </row>
    <row r="15" spans="2:143" ht="11.25" customHeight="1" x14ac:dyDescent="0.15">
      <c r="B15" s="663" t="s">
        <v>246</v>
      </c>
      <c r="C15" s="664"/>
      <c r="D15" s="664"/>
      <c r="E15" s="664"/>
      <c r="F15" s="664"/>
      <c r="G15" s="664"/>
      <c r="H15" s="664"/>
      <c r="I15" s="664"/>
      <c r="J15" s="664"/>
      <c r="K15" s="664"/>
      <c r="L15" s="664"/>
      <c r="M15" s="664"/>
      <c r="N15" s="664"/>
      <c r="O15" s="664"/>
      <c r="P15" s="664"/>
      <c r="Q15" s="665"/>
      <c r="R15" s="666" t="s">
        <v>563</v>
      </c>
      <c r="S15" s="667"/>
      <c r="T15" s="667"/>
      <c r="U15" s="667"/>
      <c r="V15" s="667"/>
      <c r="W15" s="667"/>
      <c r="X15" s="667"/>
      <c r="Y15" s="668"/>
      <c r="Z15" s="669" t="s">
        <v>563</v>
      </c>
      <c r="AA15" s="669"/>
      <c r="AB15" s="669"/>
      <c r="AC15" s="669"/>
      <c r="AD15" s="670" t="s">
        <v>563</v>
      </c>
      <c r="AE15" s="670"/>
      <c r="AF15" s="670"/>
      <c r="AG15" s="670"/>
      <c r="AH15" s="670"/>
      <c r="AI15" s="670"/>
      <c r="AJ15" s="670"/>
      <c r="AK15" s="670"/>
      <c r="AL15" s="671" t="s">
        <v>563</v>
      </c>
      <c r="AM15" s="672"/>
      <c r="AN15" s="672"/>
      <c r="AO15" s="673"/>
      <c r="AP15" s="663" t="s">
        <v>568</v>
      </c>
      <c r="AQ15" s="664"/>
      <c r="AR15" s="664"/>
      <c r="AS15" s="664"/>
      <c r="AT15" s="664"/>
      <c r="AU15" s="664"/>
      <c r="AV15" s="664"/>
      <c r="AW15" s="664"/>
      <c r="AX15" s="664"/>
      <c r="AY15" s="664"/>
      <c r="AZ15" s="664"/>
      <c r="BA15" s="664"/>
      <c r="BB15" s="664"/>
      <c r="BC15" s="664"/>
      <c r="BD15" s="664"/>
      <c r="BE15" s="664"/>
      <c r="BF15" s="665"/>
      <c r="BG15" s="666">
        <v>547753</v>
      </c>
      <c r="BH15" s="667"/>
      <c r="BI15" s="667"/>
      <c r="BJ15" s="667"/>
      <c r="BK15" s="667"/>
      <c r="BL15" s="667"/>
      <c r="BM15" s="667"/>
      <c r="BN15" s="668"/>
      <c r="BO15" s="669">
        <v>4.4000000000000004</v>
      </c>
      <c r="BP15" s="669"/>
      <c r="BQ15" s="669"/>
      <c r="BR15" s="669"/>
      <c r="BS15" s="670" t="s">
        <v>565</v>
      </c>
      <c r="BT15" s="670"/>
      <c r="BU15" s="670"/>
      <c r="BV15" s="670"/>
      <c r="BW15" s="670"/>
      <c r="BX15" s="670"/>
      <c r="BY15" s="670"/>
      <c r="BZ15" s="670"/>
      <c r="CA15" s="670"/>
      <c r="CB15" s="674"/>
      <c r="CD15" s="681" t="s">
        <v>247</v>
      </c>
      <c r="CE15" s="682"/>
      <c r="CF15" s="682"/>
      <c r="CG15" s="682"/>
      <c r="CH15" s="682"/>
      <c r="CI15" s="682"/>
      <c r="CJ15" s="682"/>
      <c r="CK15" s="682"/>
      <c r="CL15" s="682"/>
      <c r="CM15" s="682"/>
      <c r="CN15" s="682"/>
      <c r="CO15" s="682"/>
      <c r="CP15" s="682"/>
      <c r="CQ15" s="683"/>
      <c r="CR15" s="666">
        <v>3234113</v>
      </c>
      <c r="CS15" s="667"/>
      <c r="CT15" s="667"/>
      <c r="CU15" s="667"/>
      <c r="CV15" s="667"/>
      <c r="CW15" s="667"/>
      <c r="CX15" s="667"/>
      <c r="CY15" s="668"/>
      <c r="CZ15" s="669">
        <v>8.9</v>
      </c>
      <c r="DA15" s="669"/>
      <c r="DB15" s="669"/>
      <c r="DC15" s="669"/>
      <c r="DD15" s="675">
        <v>363347</v>
      </c>
      <c r="DE15" s="667"/>
      <c r="DF15" s="667"/>
      <c r="DG15" s="667"/>
      <c r="DH15" s="667"/>
      <c r="DI15" s="667"/>
      <c r="DJ15" s="667"/>
      <c r="DK15" s="667"/>
      <c r="DL15" s="667"/>
      <c r="DM15" s="667"/>
      <c r="DN15" s="667"/>
      <c r="DO15" s="667"/>
      <c r="DP15" s="668"/>
      <c r="DQ15" s="675">
        <v>2603159</v>
      </c>
      <c r="DR15" s="667"/>
      <c r="DS15" s="667"/>
      <c r="DT15" s="667"/>
      <c r="DU15" s="667"/>
      <c r="DV15" s="667"/>
      <c r="DW15" s="667"/>
      <c r="DX15" s="667"/>
      <c r="DY15" s="667"/>
      <c r="DZ15" s="667"/>
      <c r="EA15" s="667"/>
      <c r="EB15" s="667"/>
      <c r="EC15" s="676"/>
    </row>
    <row r="16" spans="2:143" ht="11.25" customHeight="1" x14ac:dyDescent="0.15">
      <c r="B16" s="663" t="s">
        <v>569</v>
      </c>
      <c r="C16" s="664"/>
      <c r="D16" s="664"/>
      <c r="E16" s="664"/>
      <c r="F16" s="664"/>
      <c r="G16" s="664"/>
      <c r="H16" s="664"/>
      <c r="I16" s="664"/>
      <c r="J16" s="664"/>
      <c r="K16" s="664"/>
      <c r="L16" s="664"/>
      <c r="M16" s="664"/>
      <c r="N16" s="664"/>
      <c r="O16" s="664"/>
      <c r="P16" s="664"/>
      <c r="Q16" s="665"/>
      <c r="R16" s="666">
        <v>32882</v>
      </c>
      <c r="S16" s="667"/>
      <c r="T16" s="667"/>
      <c r="U16" s="667"/>
      <c r="V16" s="667"/>
      <c r="W16" s="667"/>
      <c r="X16" s="667"/>
      <c r="Y16" s="668"/>
      <c r="Z16" s="669">
        <v>0.1</v>
      </c>
      <c r="AA16" s="669"/>
      <c r="AB16" s="669"/>
      <c r="AC16" s="669"/>
      <c r="AD16" s="670">
        <v>32882</v>
      </c>
      <c r="AE16" s="670"/>
      <c r="AF16" s="670"/>
      <c r="AG16" s="670"/>
      <c r="AH16" s="670"/>
      <c r="AI16" s="670"/>
      <c r="AJ16" s="670"/>
      <c r="AK16" s="670"/>
      <c r="AL16" s="671">
        <v>0.2</v>
      </c>
      <c r="AM16" s="672"/>
      <c r="AN16" s="672"/>
      <c r="AO16" s="673"/>
      <c r="AP16" s="663" t="s">
        <v>570</v>
      </c>
      <c r="AQ16" s="664"/>
      <c r="AR16" s="664"/>
      <c r="AS16" s="664"/>
      <c r="AT16" s="664"/>
      <c r="AU16" s="664"/>
      <c r="AV16" s="664"/>
      <c r="AW16" s="664"/>
      <c r="AX16" s="664"/>
      <c r="AY16" s="664"/>
      <c r="AZ16" s="664"/>
      <c r="BA16" s="664"/>
      <c r="BB16" s="664"/>
      <c r="BC16" s="664"/>
      <c r="BD16" s="664"/>
      <c r="BE16" s="664"/>
      <c r="BF16" s="665"/>
      <c r="BG16" s="666" t="s">
        <v>563</v>
      </c>
      <c r="BH16" s="667"/>
      <c r="BI16" s="667"/>
      <c r="BJ16" s="667"/>
      <c r="BK16" s="667"/>
      <c r="BL16" s="667"/>
      <c r="BM16" s="667"/>
      <c r="BN16" s="668"/>
      <c r="BO16" s="669" t="s">
        <v>571</v>
      </c>
      <c r="BP16" s="669"/>
      <c r="BQ16" s="669"/>
      <c r="BR16" s="669"/>
      <c r="BS16" s="670" t="s">
        <v>562</v>
      </c>
      <c r="BT16" s="670"/>
      <c r="BU16" s="670"/>
      <c r="BV16" s="670"/>
      <c r="BW16" s="670"/>
      <c r="BX16" s="670"/>
      <c r="BY16" s="670"/>
      <c r="BZ16" s="670"/>
      <c r="CA16" s="670"/>
      <c r="CB16" s="674"/>
      <c r="CD16" s="681" t="s">
        <v>248</v>
      </c>
      <c r="CE16" s="682"/>
      <c r="CF16" s="682"/>
      <c r="CG16" s="682"/>
      <c r="CH16" s="682"/>
      <c r="CI16" s="682"/>
      <c r="CJ16" s="682"/>
      <c r="CK16" s="682"/>
      <c r="CL16" s="682"/>
      <c r="CM16" s="682"/>
      <c r="CN16" s="682"/>
      <c r="CO16" s="682"/>
      <c r="CP16" s="682"/>
      <c r="CQ16" s="683"/>
      <c r="CR16" s="666">
        <v>103048</v>
      </c>
      <c r="CS16" s="667"/>
      <c r="CT16" s="667"/>
      <c r="CU16" s="667"/>
      <c r="CV16" s="667"/>
      <c r="CW16" s="667"/>
      <c r="CX16" s="667"/>
      <c r="CY16" s="668"/>
      <c r="CZ16" s="669">
        <v>0.3</v>
      </c>
      <c r="DA16" s="669"/>
      <c r="DB16" s="669"/>
      <c r="DC16" s="669"/>
      <c r="DD16" s="675" t="s">
        <v>562</v>
      </c>
      <c r="DE16" s="667"/>
      <c r="DF16" s="667"/>
      <c r="DG16" s="667"/>
      <c r="DH16" s="667"/>
      <c r="DI16" s="667"/>
      <c r="DJ16" s="667"/>
      <c r="DK16" s="667"/>
      <c r="DL16" s="667"/>
      <c r="DM16" s="667"/>
      <c r="DN16" s="667"/>
      <c r="DO16" s="667"/>
      <c r="DP16" s="668"/>
      <c r="DQ16" s="675">
        <v>4144</v>
      </c>
      <c r="DR16" s="667"/>
      <c r="DS16" s="667"/>
      <c r="DT16" s="667"/>
      <c r="DU16" s="667"/>
      <c r="DV16" s="667"/>
      <c r="DW16" s="667"/>
      <c r="DX16" s="667"/>
      <c r="DY16" s="667"/>
      <c r="DZ16" s="667"/>
      <c r="EA16" s="667"/>
      <c r="EB16" s="667"/>
      <c r="EC16" s="676"/>
    </row>
    <row r="17" spans="2:133" ht="11.25" customHeight="1" x14ac:dyDescent="0.15">
      <c r="B17" s="663" t="s">
        <v>572</v>
      </c>
      <c r="C17" s="664"/>
      <c r="D17" s="664"/>
      <c r="E17" s="664"/>
      <c r="F17" s="664"/>
      <c r="G17" s="664"/>
      <c r="H17" s="664"/>
      <c r="I17" s="664"/>
      <c r="J17" s="664"/>
      <c r="K17" s="664"/>
      <c r="L17" s="664"/>
      <c r="M17" s="664"/>
      <c r="N17" s="664"/>
      <c r="O17" s="664"/>
      <c r="P17" s="664"/>
      <c r="Q17" s="665"/>
      <c r="R17" s="666">
        <v>117012</v>
      </c>
      <c r="S17" s="667"/>
      <c r="T17" s="667"/>
      <c r="U17" s="667"/>
      <c r="V17" s="667"/>
      <c r="W17" s="667"/>
      <c r="X17" s="667"/>
      <c r="Y17" s="668"/>
      <c r="Z17" s="669">
        <v>0.3</v>
      </c>
      <c r="AA17" s="669"/>
      <c r="AB17" s="669"/>
      <c r="AC17" s="669"/>
      <c r="AD17" s="670">
        <v>117012</v>
      </c>
      <c r="AE17" s="670"/>
      <c r="AF17" s="670"/>
      <c r="AG17" s="670"/>
      <c r="AH17" s="670"/>
      <c r="AI17" s="670"/>
      <c r="AJ17" s="670"/>
      <c r="AK17" s="670"/>
      <c r="AL17" s="671">
        <v>0.7</v>
      </c>
      <c r="AM17" s="672"/>
      <c r="AN17" s="672"/>
      <c r="AO17" s="673"/>
      <c r="AP17" s="663" t="s">
        <v>573</v>
      </c>
      <c r="AQ17" s="664"/>
      <c r="AR17" s="664"/>
      <c r="AS17" s="664"/>
      <c r="AT17" s="664"/>
      <c r="AU17" s="664"/>
      <c r="AV17" s="664"/>
      <c r="AW17" s="664"/>
      <c r="AX17" s="664"/>
      <c r="AY17" s="664"/>
      <c r="AZ17" s="664"/>
      <c r="BA17" s="664"/>
      <c r="BB17" s="664"/>
      <c r="BC17" s="664"/>
      <c r="BD17" s="664"/>
      <c r="BE17" s="664"/>
      <c r="BF17" s="665"/>
      <c r="BG17" s="666" t="s">
        <v>563</v>
      </c>
      <c r="BH17" s="667"/>
      <c r="BI17" s="667"/>
      <c r="BJ17" s="667"/>
      <c r="BK17" s="667"/>
      <c r="BL17" s="667"/>
      <c r="BM17" s="667"/>
      <c r="BN17" s="668"/>
      <c r="BO17" s="669" t="s">
        <v>126</v>
      </c>
      <c r="BP17" s="669"/>
      <c r="BQ17" s="669"/>
      <c r="BR17" s="669"/>
      <c r="BS17" s="670" t="s">
        <v>563</v>
      </c>
      <c r="BT17" s="670"/>
      <c r="BU17" s="670"/>
      <c r="BV17" s="670"/>
      <c r="BW17" s="670"/>
      <c r="BX17" s="670"/>
      <c r="BY17" s="670"/>
      <c r="BZ17" s="670"/>
      <c r="CA17" s="670"/>
      <c r="CB17" s="674"/>
      <c r="CD17" s="681" t="s">
        <v>249</v>
      </c>
      <c r="CE17" s="682"/>
      <c r="CF17" s="682"/>
      <c r="CG17" s="682"/>
      <c r="CH17" s="682"/>
      <c r="CI17" s="682"/>
      <c r="CJ17" s="682"/>
      <c r="CK17" s="682"/>
      <c r="CL17" s="682"/>
      <c r="CM17" s="682"/>
      <c r="CN17" s="682"/>
      <c r="CO17" s="682"/>
      <c r="CP17" s="682"/>
      <c r="CQ17" s="683"/>
      <c r="CR17" s="666">
        <v>1764357</v>
      </c>
      <c r="CS17" s="667"/>
      <c r="CT17" s="667"/>
      <c r="CU17" s="667"/>
      <c r="CV17" s="667"/>
      <c r="CW17" s="667"/>
      <c r="CX17" s="667"/>
      <c r="CY17" s="668"/>
      <c r="CZ17" s="669">
        <v>4.8</v>
      </c>
      <c r="DA17" s="669"/>
      <c r="DB17" s="669"/>
      <c r="DC17" s="669"/>
      <c r="DD17" s="675" t="s">
        <v>563</v>
      </c>
      <c r="DE17" s="667"/>
      <c r="DF17" s="667"/>
      <c r="DG17" s="667"/>
      <c r="DH17" s="667"/>
      <c r="DI17" s="667"/>
      <c r="DJ17" s="667"/>
      <c r="DK17" s="667"/>
      <c r="DL17" s="667"/>
      <c r="DM17" s="667"/>
      <c r="DN17" s="667"/>
      <c r="DO17" s="667"/>
      <c r="DP17" s="668"/>
      <c r="DQ17" s="675">
        <v>1764357</v>
      </c>
      <c r="DR17" s="667"/>
      <c r="DS17" s="667"/>
      <c r="DT17" s="667"/>
      <c r="DU17" s="667"/>
      <c r="DV17" s="667"/>
      <c r="DW17" s="667"/>
      <c r="DX17" s="667"/>
      <c r="DY17" s="667"/>
      <c r="DZ17" s="667"/>
      <c r="EA17" s="667"/>
      <c r="EB17" s="667"/>
      <c r="EC17" s="676"/>
    </row>
    <row r="18" spans="2:133" ht="11.25" customHeight="1" x14ac:dyDescent="0.15">
      <c r="B18" s="663" t="s">
        <v>250</v>
      </c>
      <c r="C18" s="664"/>
      <c r="D18" s="664"/>
      <c r="E18" s="664"/>
      <c r="F18" s="664"/>
      <c r="G18" s="664"/>
      <c r="H18" s="664"/>
      <c r="I18" s="664"/>
      <c r="J18" s="664"/>
      <c r="K18" s="664"/>
      <c r="L18" s="664"/>
      <c r="M18" s="664"/>
      <c r="N18" s="664"/>
      <c r="O18" s="664"/>
      <c r="P18" s="664"/>
      <c r="Q18" s="665"/>
      <c r="R18" s="666">
        <v>147590</v>
      </c>
      <c r="S18" s="667"/>
      <c r="T18" s="667"/>
      <c r="U18" s="667"/>
      <c r="V18" s="667"/>
      <c r="W18" s="667"/>
      <c r="X18" s="667"/>
      <c r="Y18" s="668"/>
      <c r="Z18" s="669">
        <v>0.4</v>
      </c>
      <c r="AA18" s="669"/>
      <c r="AB18" s="669"/>
      <c r="AC18" s="669"/>
      <c r="AD18" s="670">
        <v>141364</v>
      </c>
      <c r="AE18" s="670"/>
      <c r="AF18" s="670"/>
      <c r="AG18" s="670"/>
      <c r="AH18" s="670"/>
      <c r="AI18" s="670"/>
      <c r="AJ18" s="670"/>
      <c r="AK18" s="670"/>
      <c r="AL18" s="671">
        <v>0.80000001192092896</v>
      </c>
      <c r="AM18" s="672"/>
      <c r="AN18" s="672"/>
      <c r="AO18" s="673"/>
      <c r="AP18" s="663" t="s">
        <v>574</v>
      </c>
      <c r="AQ18" s="664"/>
      <c r="AR18" s="664"/>
      <c r="AS18" s="664"/>
      <c r="AT18" s="664"/>
      <c r="AU18" s="664"/>
      <c r="AV18" s="664"/>
      <c r="AW18" s="664"/>
      <c r="AX18" s="664"/>
      <c r="AY18" s="664"/>
      <c r="AZ18" s="664"/>
      <c r="BA18" s="664"/>
      <c r="BB18" s="664"/>
      <c r="BC18" s="664"/>
      <c r="BD18" s="664"/>
      <c r="BE18" s="664"/>
      <c r="BF18" s="665"/>
      <c r="BG18" s="666" t="s">
        <v>561</v>
      </c>
      <c r="BH18" s="667"/>
      <c r="BI18" s="667"/>
      <c r="BJ18" s="667"/>
      <c r="BK18" s="667"/>
      <c r="BL18" s="667"/>
      <c r="BM18" s="667"/>
      <c r="BN18" s="668"/>
      <c r="BO18" s="669" t="s">
        <v>126</v>
      </c>
      <c r="BP18" s="669"/>
      <c r="BQ18" s="669"/>
      <c r="BR18" s="669"/>
      <c r="BS18" s="670" t="s">
        <v>561</v>
      </c>
      <c r="BT18" s="670"/>
      <c r="BU18" s="670"/>
      <c r="BV18" s="670"/>
      <c r="BW18" s="670"/>
      <c r="BX18" s="670"/>
      <c r="BY18" s="670"/>
      <c r="BZ18" s="670"/>
      <c r="CA18" s="670"/>
      <c r="CB18" s="674"/>
      <c r="CD18" s="681" t="s">
        <v>251</v>
      </c>
      <c r="CE18" s="682"/>
      <c r="CF18" s="682"/>
      <c r="CG18" s="682"/>
      <c r="CH18" s="682"/>
      <c r="CI18" s="682"/>
      <c r="CJ18" s="682"/>
      <c r="CK18" s="682"/>
      <c r="CL18" s="682"/>
      <c r="CM18" s="682"/>
      <c r="CN18" s="682"/>
      <c r="CO18" s="682"/>
      <c r="CP18" s="682"/>
      <c r="CQ18" s="683"/>
      <c r="CR18" s="666" t="s">
        <v>575</v>
      </c>
      <c r="CS18" s="667"/>
      <c r="CT18" s="667"/>
      <c r="CU18" s="667"/>
      <c r="CV18" s="667"/>
      <c r="CW18" s="667"/>
      <c r="CX18" s="667"/>
      <c r="CY18" s="668"/>
      <c r="CZ18" s="669" t="s">
        <v>576</v>
      </c>
      <c r="DA18" s="669"/>
      <c r="DB18" s="669"/>
      <c r="DC18" s="669"/>
      <c r="DD18" s="675" t="s">
        <v>563</v>
      </c>
      <c r="DE18" s="667"/>
      <c r="DF18" s="667"/>
      <c r="DG18" s="667"/>
      <c r="DH18" s="667"/>
      <c r="DI18" s="667"/>
      <c r="DJ18" s="667"/>
      <c r="DK18" s="667"/>
      <c r="DL18" s="667"/>
      <c r="DM18" s="667"/>
      <c r="DN18" s="667"/>
      <c r="DO18" s="667"/>
      <c r="DP18" s="668"/>
      <c r="DQ18" s="675" t="s">
        <v>565</v>
      </c>
      <c r="DR18" s="667"/>
      <c r="DS18" s="667"/>
      <c r="DT18" s="667"/>
      <c r="DU18" s="667"/>
      <c r="DV18" s="667"/>
      <c r="DW18" s="667"/>
      <c r="DX18" s="667"/>
      <c r="DY18" s="667"/>
      <c r="DZ18" s="667"/>
      <c r="EA18" s="667"/>
      <c r="EB18" s="667"/>
      <c r="EC18" s="676"/>
    </row>
    <row r="19" spans="2:133" ht="11.25" customHeight="1" x14ac:dyDescent="0.15">
      <c r="B19" s="663" t="s">
        <v>577</v>
      </c>
      <c r="C19" s="664"/>
      <c r="D19" s="664"/>
      <c r="E19" s="664"/>
      <c r="F19" s="664"/>
      <c r="G19" s="664"/>
      <c r="H19" s="664"/>
      <c r="I19" s="664"/>
      <c r="J19" s="664"/>
      <c r="K19" s="664"/>
      <c r="L19" s="664"/>
      <c r="M19" s="664"/>
      <c r="N19" s="664"/>
      <c r="O19" s="664"/>
      <c r="P19" s="664"/>
      <c r="Q19" s="665"/>
      <c r="R19" s="666">
        <v>86818</v>
      </c>
      <c r="S19" s="667"/>
      <c r="T19" s="667"/>
      <c r="U19" s="667"/>
      <c r="V19" s="667"/>
      <c r="W19" s="667"/>
      <c r="X19" s="667"/>
      <c r="Y19" s="668"/>
      <c r="Z19" s="669">
        <v>0.2</v>
      </c>
      <c r="AA19" s="669"/>
      <c r="AB19" s="669"/>
      <c r="AC19" s="669"/>
      <c r="AD19" s="670">
        <v>86818</v>
      </c>
      <c r="AE19" s="670"/>
      <c r="AF19" s="670"/>
      <c r="AG19" s="670"/>
      <c r="AH19" s="670"/>
      <c r="AI19" s="670"/>
      <c r="AJ19" s="670"/>
      <c r="AK19" s="670"/>
      <c r="AL19" s="671">
        <v>0.5</v>
      </c>
      <c r="AM19" s="672"/>
      <c r="AN19" s="672"/>
      <c r="AO19" s="673"/>
      <c r="AP19" s="663" t="s">
        <v>252</v>
      </c>
      <c r="AQ19" s="664"/>
      <c r="AR19" s="664"/>
      <c r="AS19" s="664"/>
      <c r="AT19" s="664"/>
      <c r="AU19" s="664"/>
      <c r="AV19" s="664"/>
      <c r="AW19" s="664"/>
      <c r="AX19" s="664"/>
      <c r="AY19" s="664"/>
      <c r="AZ19" s="664"/>
      <c r="BA19" s="664"/>
      <c r="BB19" s="664"/>
      <c r="BC19" s="664"/>
      <c r="BD19" s="664"/>
      <c r="BE19" s="664"/>
      <c r="BF19" s="665"/>
      <c r="BG19" s="666">
        <v>972602</v>
      </c>
      <c r="BH19" s="667"/>
      <c r="BI19" s="667"/>
      <c r="BJ19" s="667"/>
      <c r="BK19" s="667"/>
      <c r="BL19" s="667"/>
      <c r="BM19" s="667"/>
      <c r="BN19" s="668"/>
      <c r="BO19" s="669">
        <v>7.8</v>
      </c>
      <c r="BP19" s="669"/>
      <c r="BQ19" s="669"/>
      <c r="BR19" s="669"/>
      <c r="BS19" s="670" t="s">
        <v>563</v>
      </c>
      <c r="BT19" s="670"/>
      <c r="BU19" s="670"/>
      <c r="BV19" s="670"/>
      <c r="BW19" s="670"/>
      <c r="BX19" s="670"/>
      <c r="BY19" s="670"/>
      <c r="BZ19" s="670"/>
      <c r="CA19" s="670"/>
      <c r="CB19" s="674"/>
      <c r="CD19" s="681" t="s">
        <v>578</v>
      </c>
      <c r="CE19" s="682"/>
      <c r="CF19" s="682"/>
      <c r="CG19" s="682"/>
      <c r="CH19" s="682"/>
      <c r="CI19" s="682"/>
      <c r="CJ19" s="682"/>
      <c r="CK19" s="682"/>
      <c r="CL19" s="682"/>
      <c r="CM19" s="682"/>
      <c r="CN19" s="682"/>
      <c r="CO19" s="682"/>
      <c r="CP19" s="682"/>
      <c r="CQ19" s="683"/>
      <c r="CR19" s="666" t="s">
        <v>563</v>
      </c>
      <c r="CS19" s="667"/>
      <c r="CT19" s="667"/>
      <c r="CU19" s="667"/>
      <c r="CV19" s="667"/>
      <c r="CW19" s="667"/>
      <c r="CX19" s="667"/>
      <c r="CY19" s="668"/>
      <c r="CZ19" s="669" t="s">
        <v>563</v>
      </c>
      <c r="DA19" s="669"/>
      <c r="DB19" s="669"/>
      <c r="DC19" s="669"/>
      <c r="DD19" s="675" t="s">
        <v>563</v>
      </c>
      <c r="DE19" s="667"/>
      <c r="DF19" s="667"/>
      <c r="DG19" s="667"/>
      <c r="DH19" s="667"/>
      <c r="DI19" s="667"/>
      <c r="DJ19" s="667"/>
      <c r="DK19" s="667"/>
      <c r="DL19" s="667"/>
      <c r="DM19" s="667"/>
      <c r="DN19" s="667"/>
      <c r="DO19" s="667"/>
      <c r="DP19" s="668"/>
      <c r="DQ19" s="675" t="s">
        <v>561</v>
      </c>
      <c r="DR19" s="667"/>
      <c r="DS19" s="667"/>
      <c r="DT19" s="667"/>
      <c r="DU19" s="667"/>
      <c r="DV19" s="667"/>
      <c r="DW19" s="667"/>
      <c r="DX19" s="667"/>
      <c r="DY19" s="667"/>
      <c r="DZ19" s="667"/>
      <c r="EA19" s="667"/>
      <c r="EB19" s="667"/>
      <c r="EC19" s="676"/>
    </row>
    <row r="20" spans="2:133" ht="11.25" customHeight="1" x14ac:dyDescent="0.15">
      <c r="B20" s="663" t="s">
        <v>253</v>
      </c>
      <c r="C20" s="664"/>
      <c r="D20" s="664"/>
      <c r="E20" s="664"/>
      <c r="F20" s="664"/>
      <c r="G20" s="664"/>
      <c r="H20" s="664"/>
      <c r="I20" s="664"/>
      <c r="J20" s="664"/>
      <c r="K20" s="664"/>
      <c r="L20" s="664"/>
      <c r="M20" s="664"/>
      <c r="N20" s="664"/>
      <c r="O20" s="664"/>
      <c r="P20" s="664"/>
      <c r="Q20" s="665"/>
      <c r="R20" s="666">
        <v>9281</v>
      </c>
      <c r="S20" s="667"/>
      <c r="T20" s="667"/>
      <c r="U20" s="667"/>
      <c r="V20" s="667"/>
      <c r="W20" s="667"/>
      <c r="X20" s="667"/>
      <c r="Y20" s="668"/>
      <c r="Z20" s="669">
        <v>0</v>
      </c>
      <c r="AA20" s="669"/>
      <c r="AB20" s="669"/>
      <c r="AC20" s="669"/>
      <c r="AD20" s="670">
        <v>9281</v>
      </c>
      <c r="AE20" s="670"/>
      <c r="AF20" s="670"/>
      <c r="AG20" s="670"/>
      <c r="AH20" s="670"/>
      <c r="AI20" s="670"/>
      <c r="AJ20" s="670"/>
      <c r="AK20" s="670"/>
      <c r="AL20" s="671">
        <v>0.1</v>
      </c>
      <c r="AM20" s="672"/>
      <c r="AN20" s="672"/>
      <c r="AO20" s="673"/>
      <c r="AP20" s="663" t="s">
        <v>579</v>
      </c>
      <c r="AQ20" s="664"/>
      <c r="AR20" s="664"/>
      <c r="AS20" s="664"/>
      <c r="AT20" s="664"/>
      <c r="AU20" s="664"/>
      <c r="AV20" s="664"/>
      <c r="AW20" s="664"/>
      <c r="AX20" s="664"/>
      <c r="AY20" s="664"/>
      <c r="AZ20" s="664"/>
      <c r="BA20" s="664"/>
      <c r="BB20" s="664"/>
      <c r="BC20" s="664"/>
      <c r="BD20" s="664"/>
      <c r="BE20" s="664"/>
      <c r="BF20" s="665"/>
      <c r="BG20" s="666">
        <v>972602</v>
      </c>
      <c r="BH20" s="667"/>
      <c r="BI20" s="667"/>
      <c r="BJ20" s="667"/>
      <c r="BK20" s="667"/>
      <c r="BL20" s="667"/>
      <c r="BM20" s="667"/>
      <c r="BN20" s="668"/>
      <c r="BO20" s="669">
        <v>7.8</v>
      </c>
      <c r="BP20" s="669"/>
      <c r="BQ20" s="669"/>
      <c r="BR20" s="669"/>
      <c r="BS20" s="670" t="s">
        <v>563</v>
      </c>
      <c r="BT20" s="670"/>
      <c r="BU20" s="670"/>
      <c r="BV20" s="670"/>
      <c r="BW20" s="670"/>
      <c r="BX20" s="670"/>
      <c r="BY20" s="670"/>
      <c r="BZ20" s="670"/>
      <c r="CA20" s="670"/>
      <c r="CB20" s="674"/>
      <c r="CD20" s="681" t="s">
        <v>254</v>
      </c>
      <c r="CE20" s="682"/>
      <c r="CF20" s="682"/>
      <c r="CG20" s="682"/>
      <c r="CH20" s="682"/>
      <c r="CI20" s="682"/>
      <c r="CJ20" s="682"/>
      <c r="CK20" s="682"/>
      <c r="CL20" s="682"/>
      <c r="CM20" s="682"/>
      <c r="CN20" s="682"/>
      <c r="CO20" s="682"/>
      <c r="CP20" s="682"/>
      <c r="CQ20" s="683"/>
      <c r="CR20" s="666">
        <v>36391028</v>
      </c>
      <c r="CS20" s="667"/>
      <c r="CT20" s="667"/>
      <c r="CU20" s="667"/>
      <c r="CV20" s="667"/>
      <c r="CW20" s="667"/>
      <c r="CX20" s="667"/>
      <c r="CY20" s="668"/>
      <c r="CZ20" s="669">
        <v>100</v>
      </c>
      <c r="DA20" s="669"/>
      <c r="DB20" s="669"/>
      <c r="DC20" s="669"/>
      <c r="DD20" s="675">
        <v>1275265</v>
      </c>
      <c r="DE20" s="667"/>
      <c r="DF20" s="667"/>
      <c r="DG20" s="667"/>
      <c r="DH20" s="667"/>
      <c r="DI20" s="667"/>
      <c r="DJ20" s="667"/>
      <c r="DK20" s="667"/>
      <c r="DL20" s="667"/>
      <c r="DM20" s="667"/>
      <c r="DN20" s="667"/>
      <c r="DO20" s="667"/>
      <c r="DP20" s="668"/>
      <c r="DQ20" s="675">
        <v>20919597</v>
      </c>
      <c r="DR20" s="667"/>
      <c r="DS20" s="667"/>
      <c r="DT20" s="667"/>
      <c r="DU20" s="667"/>
      <c r="DV20" s="667"/>
      <c r="DW20" s="667"/>
      <c r="DX20" s="667"/>
      <c r="DY20" s="667"/>
      <c r="DZ20" s="667"/>
      <c r="EA20" s="667"/>
      <c r="EB20" s="667"/>
      <c r="EC20" s="676"/>
    </row>
    <row r="21" spans="2:133" ht="11.25" customHeight="1" x14ac:dyDescent="0.15">
      <c r="B21" s="663" t="s">
        <v>255</v>
      </c>
      <c r="C21" s="664"/>
      <c r="D21" s="664"/>
      <c r="E21" s="664"/>
      <c r="F21" s="664"/>
      <c r="G21" s="664"/>
      <c r="H21" s="664"/>
      <c r="I21" s="664"/>
      <c r="J21" s="664"/>
      <c r="K21" s="664"/>
      <c r="L21" s="664"/>
      <c r="M21" s="664"/>
      <c r="N21" s="664"/>
      <c r="O21" s="664"/>
      <c r="P21" s="664"/>
      <c r="Q21" s="665"/>
      <c r="R21" s="666">
        <v>3472</v>
      </c>
      <c r="S21" s="667"/>
      <c r="T21" s="667"/>
      <c r="U21" s="667"/>
      <c r="V21" s="667"/>
      <c r="W21" s="667"/>
      <c r="X21" s="667"/>
      <c r="Y21" s="668"/>
      <c r="Z21" s="669">
        <v>0</v>
      </c>
      <c r="AA21" s="669"/>
      <c r="AB21" s="669"/>
      <c r="AC21" s="669"/>
      <c r="AD21" s="670">
        <v>3472</v>
      </c>
      <c r="AE21" s="670"/>
      <c r="AF21" s="670"/>
      <c r="AG21" s="670"/>
      <c r="AH21" s="670"/>
      <c r="AI21" s="670"/>
      <c r="AJ21" s="670"/>
      <c r="AK21" s="670"/>
      <c r="AL21" s="671">
        <v>0</v>
      </c>
      <c r="AM21" s="672"/>
      <c r="AN21" s="672"/>
      <c r="AO21" s="673"/>
      <c r="AP21" s="685" t="s">
        <v>580</v>
      </c>
      <c r="AQ21" s="686"/>
      <c r="AR21" s="686"/>
      <c r="AS21" s="686"/>
      <c r="AT21" s="686"/>
      <c r="AU21" s="686"/>
      <c r="AV21" s="686"/>
      <c r="AW21" s="686"/>
      <c r="AX21" s="686"/>
      <c r="AY21" s="686"/>
      <c r="AZ21" s="686"/>
      <c r="BA21" s="686"/>
      <c r="BB21" s="686"/>
      <c r="BC21" s="686"/>
      <c r="BD21" s="686"/>
      <c r="BE21" s="686"/>
      <c r="BF21" s="687"/>
      <c r="BG21" s="666" t="s">
        <v>581</v>
      </c>
      <c r="BH21" s="667"/>
      <c r="BI21" s="667"/>
      <c r="BJ21" s="667"/>
      <c r="BK21" s="667"/>
      <c r="BL21" s="667"/>
      <c r="BM21" s="667"/>
      <c r="BN21" s="668"/>
      <c r="BO21" s="669" t="s">
        <v>561</v>
      </c>
      <c r="BP21" s="669"/>
      <c r="BQ21" s="669"/>
      <c r="BR21" s="669"/>
      <c r="BS21" s="670" t="s">
        <v>563</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582</v>
      </c>
      <c r="C22" s="692"/>
      <c r="D22" s="692"/>
      <c r="E22" s="692"/>
      <c r="F22" s="692"/>
      <c r="G22" s="692"/>
      <c r="H22" s="692"/>
      <c r="I22" s="692"/>
      <c r="J22" s="692"/>
      <c r="K22" s="692"/>
      <c r="L22" s="692"/>
      <c r="M22" s="692"/>
      <c r="N22" s="692"/>
      <c r="O22" s="692"/>
      <c r="P22" s="692"/>
      <c r="Q22" s="693"/>
      <c r="R22" s="666">
        <v>48019</v>
      </c>
      <c r="S22" s="667"/>
      <c r="T22" s="667"/>
      <c r="U22" s="667"/>
      <c r="V22" s="667"/>
      <c r="W22" s="667"/>
      <c r="X22" s="667"/>
      <c r="Y22" s="668"/>
      <c r="Z22" s="669">
        <v>0.1</v>
      </c>
      <c r="AA22" s="669"/>
      <c r="AB22" s="669"/>
      <c r="AC22" s="669"/>
      <c r="AD22" s="670">
        <v>41793</v>
      </c>
      <c r="AE22" s="670"/>
      <c r="AF22" s="670"/>
      <c r="AG22" s="670"/>
      <c r="AH22" s="670"/>
      <c r="AI22" s="670"/>
      <c r="AJ22" s="670"/>
      <c r="AK22" s="670"/>
      <c r="AL22" s="671">
        <v>0.20000000298023224</v>
      </c>
      <c r="AM22" s="672"/>
      <c r="AN22" s="672"/>
      <c r="AO22" s="673"/>
      <c r="AP22" s="685" t="s">
        <v>583</v>
      </c>
      <c r="AQ22" s="686"/>
      <c r="AR22" s="686"/>
      <c r="AS22" s="686"/>
      <c r="AT22" s="686"/>
      <c r="AU22" s="686"/>
      <c r="AV22" s="686"/>
      <c r="AW22" s="686"/>
      <c r="AX22" s="686"/>
      <c r="AY22" s="686"/>
      <c r="AZ22" s="686"/>
      <c r="BA22" s="686"/>
      <c r="BB22" s="686"/>
      <c r="BC22" s="686"/>
      <c r="BD22" s="686"/>
      <c r="BE22" s="686"/>
      <c r="BF22" s="687"/>
      <c r="BG22" s="666" t="s">
        <v>563</v>
      </c>
      <c r="BH22" s="667"/>
      <c r="BI22" s="667"/>
      <c r="BJ22" s="667"/>
      <c r="BK22" s="667"/>
      <c r="BL22" s="667"/>
      <c r="BM22" s="667"/>
      <c r="BN22" s="668"/>
      <c r="BO22" s="669" t="s">
        <v>563</v>
      </c>
      <c r="BP22" s="669"/>
      <c r="BQ22" s="669"/>
      <c r="BR22" s="669"/>
      <c r="BS22" s="670" t="s">
        <v>563</v>
      </c>
      <c r="BT22" s="670"/>
      <c r="BU22" s="670"/>
      <c r="BV22" s="670"/>
      <c r="BW22" s="670"/>
      <c r="BX22" s="670"/>
      <c r="BY22" s="670"/>
      <c r="BZ22" s="670"/>
      <c r="CA22" s="670"/>
      <c r="CB22" s="674"/>
      <c r="CD22" s="648" t="s">
        <v>256</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257</v>
      </c>
      <c r="C23" s="664"/>
      <c r="D23" s="664"/>
      <c r="E23" s="664"/>
      <c r="F23" s="664"/>
      <c r="G23" s="664"/>
      <c r="H23" s="664"/>
      <c r="I23" s="664"/>
      <c r="J23" s="664"/>
      <c r="K23" s="664"/>
      <c r="L23" s="664"/>
      <c r="M23" s="664"/>
      <c r="N23" s="664"/>
      <c r="O23" s="664"/>
      <c r="P23" s="664"/>
      <c r="Q23" s="665"/>
      <c r="R23" s="666">
        <v>3052712</v>
      </c>
      <c r="S23" s="667"/>
      <c r="T23" s="667"/>
      <c r="U23" s="667"/>
      <c r="V23" s="667"/>
      <c r="W23" s="667"/>
      <c r="X23" s="667"/>
      <c r="Y23" s="668"/>
      <c r="Z23" s="669">
        <v>7.7</v>
      </c>
      <c r="AA23" s="669"/>
      <c r="AB23" s="669"/>
      <c r="AC23" s="669"/>
      <c r="AD23" s="670">
        <v>2921727</v>
      </c>
      <c r="AE23" s="670"/>
      <c r="AF23" s="670"/>
      <c r="AG23" s="670"/>
      <c r="AH23" s="670"/>
      <c r="AI23" s="670"/>
      <c r="AJ23" s="670"/>
      <c r="AK23" s="670"/>
      <c r="AL23" s="671">
        <v>17</v>
      </c>
      <c r="AM23" s="672"/>
      <c r="AN23" s="672"/>
      <c r="AO23" s="673"/>
      <c r="AP23" s="685" t="s">
        <v>584</v>
      </c>
      <c r="AQ23" s="686"/>
      <c r="AR23" s="686"/>
      <c r="AS23" s="686"/>
      <c r="AT23" s="686"/>
      <c r="AU23" s="686"/>
      <c r="AV23" s="686"/>
      <c r="AW23" s="686"/>
      <c r="AX23" s="686"/>
      <c r="AY23" s="686"/>
      <c r="AZ23" s="686"/>
      <c r="BA23" s="686"/>
      <c r="BB23" s="686"/>
      <c r="BC23" s="686"/>
      <c r="BD23" s="686"/>
      <c r="BE23" s="686"/>
      <c r="BF23" s="687"/>
      <c r="BG23" s="666">
        <v>972602</v>
      </c>
      <c r="BH23" s="667"/>
      <c r="BI23" s="667"/>
      <c r="BJ23" s="667"/>
      <c r="BK23" s="667"/>
      <c r="BL23" s="667"/>
      <c r="BM23" s="667"/>
      <c r="BN23" s="668"/>
      <c r="BO23" s="669">
        <v>7.8</v>
      </c>
      <c r="BP23" s="669"/>
      <c r="BQ23" s="669"/>
      <c r="BR23" s="669"/>
      <c r="BS23" s="670" t="s">
        <v>563</v>
      </c>
      <c r="BT23" s="670"/>
      <c r="BU23" s="670"/>
      <c r="BV23" s="670"/>
      <c r="BW23" s="670"/>
      <c r="BX23" s="670"/>
      <c r="BY23" s="670"/>
      <c r="BZ23" s="670"/>
      <c r="CA23" s="670"/>
      <c r="CB23" s="674"/>
      <c r="CD23" s="648" t="s">
        <v>218</v>
      </c>
      <c r="CE23" s="649"/>
      <c r="CF23" s="649"/>
      <c r="CG23" s="649"/>
      <c r="CH23" s="649"/>
      <c r="CI23" s="649"/>
      <c r="CJ23" s="649"/>
      <c r="CK23" s="649"/>
      <c r="CL23" s="649"/>
      <c r="CM23" s="649"/>
      <c r="CN23" s="649"/>
      <c r="CO23" s="649"/>
      <c r="CP23" s="649"/>
      <c r="CQ23" s="650"/>
      <c r="CR23" s="648" t="s">
        <v>258</v>
      </c>
      <c r="CS23" s="649"/>
      <c r="CT23" s="649"/>
      <c r="CU23" s="649"/>
      <c r="CV23" s="649"/>
      <c r="CW23" s="649"/>
      <c r="CX23" s="649"/>
      <c r="CY23" s="650"/>
      <c r="CZ23" s="648" t="s">
        <v>585</v>
      </c>
      <c r="DA23" s="649"/>
      <c r="DB23" s="649"/>
      <c r="DC23" s="650"/>
      <c r="DD23" s="648" t="s">
        <v>586</v>
      </c>
      <c r="DE23" s="649"/>
      <c r="DF23" s="649"/>
      <c r="DG23" s="649"/>
      <c r="DH23" s="649"/>
      <c r="DI23" s="649"/>
      <c r="DJ23" s="649"/>
      <c r="DK23" s="650"/>
      <c r="DL23" s="700" t="s">
        <v>259</v>
      </c>
      <c r="DM23" s="701"/>
      <c r="DN23" s="701"/>
      <c r="DO23" s="701"/>
      <c r="DP23" s="701"/>
      <c r="DQ23" s="701"/>
      <c r="DR23" s="701"/>
      <c r="DS23" s="701"/>
      <c r="DT23" s="701"/>
      <c r="DU23" s="701"/>
      <c r="DV23" s="702"/>
      <c r="DW23" s="648" t="s">
        <v>260</v>
      </c>
      <c r="DX23" s="649"/>
      <c r="DY23" s="649"/>
      <c r="DZ23" s="649"/>
      <c r="EA23" s="649"/>
      <c r="EB23" s="649"/>
      <c r="EC23" s="650"/>
    </row>
    <row r="24" spans="2:133" ht="11.25" customHeight="1" x14ac:dyDescent="0.15">
      <c r="B24" s="663" t="s">
        <v>587</v>
      </c>
      <c r="C24" s="664"/>
      <c r="D24" s="664"/>
      <c r="E24" s="664"/>
      <c r="F24" s="664"/>
      <c r="G24" s="664"/>
      <c r="H24" s="664"/>
      <c r="I24" s="664"/>
      <c r="J24" s="664"/>
      <c r="K24" s="664"/>
      <c r="L24" s="664"/>
      <c r="M24" s="664"/>
      <c r="N24" s="664"/>
      <c r="O24" s="664"/>
      <c r="P24" s="664"/>
      <c r="Q24" s="665"/>
      <c r="R24" s="666">
        <v>2921727</v>
      </c>
      <c r="S24" s="667"/>
      <c r="T24" s="667"/>
      <c r="U24" s="667"/>
      <c r="V24" s="667"/>
      <c r="W24" s="667"/>
      <c r="X24" s="667"/>
      <c r="Y24" s="668"/>
      <c r="Z24" s="669">
        <v>7.4</v>
      </c>
      <c r="AA24" s="669"/>
      <c r="AB24" s="669"/>
      <c r="AC24" s="669"/>
      <c r="AD24" s="670">
        <v>2921727</v>
      </c>
      <c r="AE24" s="670"/>
      <c r="AF24" s="670"/>
      <c r="AG24" s="670"/>
      <c r="AH24" s="670"/>
      <c r="AI24" s="670"/>
      <c r="AJ24" s="670"/>
      <c r="AK24" s="670"/>
      <c r="AL24" s="671">
        <v>17</v>
      </c>
      <c r="AM24" s="672"/>
      <c r="AN24" s="672"/>
      <c r="AO24" s="673"/>
      <c r="AP24" s="685" t="s">
        <v>588</v>
      </c>
      <c r="AQ24" s="686"/>
      <c r="AR24" s="686"/>
      <c r="AS24" s="686"/>
      <c r="AT24" s="686"/>
      <c r="AU24" s="686"/>
      <c r="AV24" s="686"/>
      <c r="AW24" s="686"/>
      <c r="AX24" s="686"/>
      <c r="AY24" s="686"/>
      <c r="AZ24" s="686"/>
      <c r="BA24" s="686"/>
      <c r="BB24" s="686"/>
      <c r="BC24" s="686"/>
      <c r="BD24" s="686"/>
      <c r="BE24" s="686"/>
      <c r="BF24" s="687"/>
      <c r="BG24" s="666" t="s">
        <v>576</v>
      </c>
      <c r="BH24" s="667"/>
      <c r="BI24" s="667"/>
      <c r="BJ24" s="667"/>
      <c r="BK24" s="667"/>
      <c r="BL24" s="667"/>
      <c r="BM24" s="667"/>
      <c r="BN24" s="668"/>
      <c r="BO24" s="669" t="s">
        <v>563</v>
      </c>
      <c r="BP24" s="669"/>
      <c r="BQ24" s="669"/>
      <c r="BR24" s="669"/>
      <c r="BS24" s="670" t="s">
        <v>563</v>
      </c>
      <c r="BT24" s="670"/>
      <c r="BU24" s="670"/>
      <c r="BV24" s="670"/>
      <c r="BW24" s="670"/>
      <c r="BX24" s="670"/>
      <c r="BY24" s="670"/>
      <c r="BZ24" s="670"/>
      <c r="CA24" s="670"/>
      <c r="CB24" s="674"/>
      <c r="CD24" s="677" t="s">
        <v>261</v>
      </c>
      <c r="CE24" s="678"/>
      <c r="CF24" s="678"/>
      <c r="CG24" s="678"/>
      <c r="CH24" s="678"/>
      <c r="CI24" s="678"/>
      <c r="CJ24" s="678"/>
      <c r="CK24" s="678"/>
      <c r="CL24" s="678"/>
      <c r="CM24" s="678"/>
      <c r="CN24" s="678"/>
      <c r="CO24" s="678"/>
      <c r="CP24" s="678"/>
      <c r="CQ24" s="679"/>
      <c r="CR24" s="655">
        <v>19939336</v>
      </c>
      <c r="CS24" s="656"/>
      <c r="CT24" s="656"/>
      <c r="CU24" s="656"/>
      <c r="CV24" s="656"/>
      <c r="CW24" s="656"/>
      <c r="CX24" s="656"/>
      <c r="CY24" s="657"/>
      <c r="CZ24" s="660">
        <v>54.8</v>
      </c>
      <c r="DA24" s="661"/>
      <c r="DB24" s="661"/>
      <c r="DC24" s="680"/>
      <c r="DD24" s="703">
        <v>9238908</v>
      </c>
      <c r="DE24" s="656"/>
      <c r="DF24" s="656"/>
      <c r="DG24" s="656"/>
      <c r="DH24" s="656"/>
      <c r="DI24" s="656"/>
      <c r="DJ24" s="656"/>
      <c r="DK24" s="657"/>
      <c r="DL24" s="703">
        <v>9188201</v>
      </c>
      <c r="DM24" s="656"/>
      <c r="DN24" s="656"/>
      <c r="DO24" s="656"/>
      <c r="DP24" s="656"/>
      <c r="DQ24" s="656"/>
      <c r="DR24" s="656"/>
      <c r="DS24" s="656"/>
      <c r="DT24" s="656"/>
      <c r="DU24" s="656"/>
      <c r="DV24" s="657"/>
      <c r="DW24" s="660">
        <v>50</v>
      </c>
      <c r="DX24" s="661"/>
      <c r="DY24" s="661"/>
      <c r="DZ24" s="661"/>
      <c r="EA24" s="661"/>
      <c r="EB24" s="661"/>
      <c r="EC24" s="662"/>
    </row>
    <row r="25" spans="2:133" ht="11.25" customHeight="1" x14ac:dyDescent="0.15">
      <c r="B25" s="663" t="s">
        <v>589</v>
      </c>
      <c r="C25" s="664"/>
      <c r="D25" s="664"/>
      <c r="E25" s="664"/>
      <c r="F25" s="664"/>
      <c r="G25" s="664"/>
      <c r="H25" s="664"/>
      <c r="I25" s="664"/>
      <c r="J25" s="664"/>
      <c r="K25" s="664"/>
      <c r="L25" s="664"/>
      <c r="M25" s="664"/>
      <c r="N25" s="664"/>
      <c r="O25" s="664"/>
      <c r="P25" s="664"/>
      <c r="Q25" s="665"/>
      <c r="R25" s="666">
        <v>130985</v>
      </c>
      <c r="S25" s="667"/>
      <c r="T25" s="667"/>
      <c r="U25" s="667"/>
      <c r="V25" s="667"/>
      <c r="W25" s="667"/>
      <c r="X25" s="667"/>
      <c r="Y25" s="668"/>
      <c r="Z25" s="669">
        <v>0.3</v>
      </c>
      <c r="AA25" s="669"/>
      <c r="AB25" s="669"/>
      <c r="AC25" s="669"/>
      <c r="AD25" s="670" t="s">
        <v>563</v>
      </c>
      <c r="AE25" s="670"/>
      <c r="AF25" s="670"/>
      <c r="AG25" s="670"/>
      <c r="AH25" s="670"/>
      <c r="AI25" s="670"/>
      <c r="AJ25" s="670"/>
      <c r="AK25" s="670"/>
      <c r="AL25" s="671" t="s">
        <v>561</v>
      </c>
      <c r="AM25" s="672"/>
      <c r="AN25" s="672"/>
      <c r="AO25" s="673"/>
      <c r="AP25" s="685" t="s">
        <v>590</v>
      </c>
      <c r="AQ25" s="686"/>
      <c r="AR25" s="686"/>
      <c r="AS25" s="686"/>
      <c r="AT25" s="686"/>
      <c r="AU25" s="686"/>
      <c r="AV25" s="686"/>
      <c r="AW25" s="686"/>
      <c r="AX25" s="686"/>
      <c r="AY25" s="686"/>
      <c r="AZ25" s="686"/>
      <c r="BA25" s="686"/>
      <c r="BB25" s="686"/>
      <c r="BC25" s="686"/>
      <c r="BD25" s="686"/>
      <c r="BE25" s="686"/>
      <c r="BF25" s="687"/>
      <c r="BG25" s="666" t="s">
        <v>563</v>
      </c>
      <c r="BH25" s="667"/>
      <c r="BI25" s="667"/>
      <c r="BJ25" s="667"/>
      <c r="BK25" s="667"/>
      <c r="BL25" s="667"/>
      <c r="BM25" s="667"/>
      <c r="BN25" s="668"/>
      <c r="BO25" s="669" t="s">
        <v>581</v>
      </c>
      <c r="BP25" s="669"/>
      <c r="BQ25" s="669"/>
      <c r="BR25" s="669"/>
      <c r="BS25" s="670" t="s">
        <v>563</v>
      </c>
      <c r="BT25" s="670"/>
      <c r="BU25" s="670"/>
      <c r="BV25" s="670"/>
      <c r="BW25" s="670"/>
      <c r="BX25" s="670"/>
      <c r="BY25" s="670"/>
      <c r="BZ25" s="670"/>
      <c r="CA25" s="670"/>
      <c r="CB25" s="674"/>
      <c r="CD25" s="681" t="s">
        <v>591</v>
      </c>
      <c r="CE25" s="682"/>
      <c r="CF25" s="682"/>
      <c r="CG25" s="682"/>
      <c r="CH25" s="682"/>
      <c r="CI25" s="682"/>
      <c r="CJ25" s="682"/>
      <c r="CK25" s="682"/>
      <c r="CL25" s="682"/>
      <c r="CM25" s="682"/>
      <c r="CN25" s="682"/>
      <c r="CO25" s="682"/>
      <c r="CP25" s="682"/>
      <c r="CQ25" s="683"/>
      <c r="CR25" s="666">
        <v>4661304</v>
      </c>
      <c r="CS25" s="704"/>
      <c r="CT25" s="704"/>
      <c r="CU25" s="704"/>
      <c r="CV25" s="704"/>
      <c r="CW25" s="704"/>
      <c r="CX25" s="704"/>
      <c r="CY25" s="705"/>
      <c r="CZ25" s="671">
        <v>12.8</v>
      </c>
      <c r="DA25" s="706"/>
      <c r="DB25" s="706"/>
      <c r="DC25" s="709"/>
      <c r="DD25" s="675">
        <v>4296618</v>
      </c>
      <c r="DE25" s="704"/>
      <c r="DF25" s="704"/>
      <c r="DG25" s="704"/>
      <c r="DH25" s="704"/>
      <c r="DI25" s="704"/>
      <c r="DJ25" s="704"/>
      <c r="DK25" s="705"/>
      <c r="DL25" s="675">
        <v>4248312</v>
      </c>
      <c r="DM25" s="704"/>
      <c r="DN25" s="704"/>
      <c r="DO25" s="704"/>
      <c r="DP25" s="704"/>
      <c r="DQ25" s="704"/>
      <c r="DR25" s="704"/>
      <c r="DS25" s="704"/>
      <c r="DT25" s="704"/>
      <c r="DU25" s="704"/>
      <c r="DV25" s="705"/>
      <c r="DW25" s="671">
        <v>23.1</v>
      </c>
      <c r="DX25" s="706"/>
      <c r="DY25" s="706"/>
      <c r="DZ25" s="706"/>
      <c r="EA25" s="706"/>
      <c r="EB25" s="706"/>
      <c r="EC25" s="707"/>
    </row>
    <row r="26" spans="2:133" ht="11.25" customHeight="1" x14ac:dyDescent="0.15">
      <c r="B26" s="663" t="s">
        <v>592</v>
      </c>
      <c r="C26" s="664"/>
      <c r="D26" s="664"/>
      <c r="E26" s="664"/>
      <c r="F26" s="664"/>
      <c r="G26" s="664"/>
      <c r="H26" s="664"/>
      <c r="I26" s="664"/>
      <c r="J26" s="664"/>
      <c r="K26" s="664"/>
      <c r="L26" s="664"/>
      <c r="M26" s="664"/>
      <c r="N26" s="664"/>
      <c r="O26" s="664"/>
      <c r="P26" s="664"/>
      <c r="Q26" s="665"/>
      <c r="R26" s="666" t="s">
        <v>563</v>
      </c>
      <c r="S26" s="667"/>
      <c r="T26" s="667"/>
      <c r="U26" s="667"/>
      <c r="V26" s="667"/>
      <c r="W26" s="667"/>
      <c r="X26" s="667"/>
      <c r="Y26" s="668"/>
      <c r="Z26" s="669" t="s">
        <v>563</v>
      </c>
      <c r="AA26" s="669"/>
      <c r="AB26" s="669"/>
      <c r="AC26" s="669"/>
      <c r="AD26" s="670" t="s">
        <v>563</v>
      </c>
      <c r="AE26" s="670"/>
      <c r="AF26" s="670"/>
      <c r="AG26" s="670"/>
      <c r="AH26" s="670"/>
      <c r="AI26" s="670"/>
      <c r="AJ26" s="670"/>
      <c r="AK26" s="670"/>
      <c r="AL26" s="671" t="s">
        <v>563</v>
      </c>
      <c r="AM26" s="672"/>
      <c r="AN26" s="672"/>
      <c r="AO26" s="673"/>
      <c r="AP26" s="685" t="s">
        <v>262</v>
      </c>
      <c r="AQ26" s="708"/>
      <c r="AR26" s="708"/>
      <c r="AS26" s="708"/>
      <c r="AT26" s="708"/>
      <c r="AU26" s="708"/>
      <c r="AV26" s="708"/>
      <c r="AW26" s="708"/>
      <c r="AX26" s="708"/>
      <c r="AY26" s="708"/>
      <c r="AZ26" s="708"/>
      <c r="BA26" s="708"/>
      <c r="BB26" s="708"/>
      <c r="BC26" s="708"/>
      <c r="BD26" s="708"/>
      <c r="BE26" s="708"/>
      <c r="BF26" s="687"/>
      <c r="BG26" s="666" t="s">
        <v>563</v>
      </c>
      <c r="BH26" s="667"/>
      <c r="BI26" s="667"/>
      <c r="BJ26" s="667"/>
      <c r="BK26" s="667"/>
      <c r="BL26" s="667"/>
      <c r="BM26" s="667"/>
      <c r="BN26" s="668"/>
      <c r="BO26" s="669" t="s">
        <v>575</v>
      </c>
      <c r="BP26" s="669"/>
      <c r="BQ26" s="669"/>
      <c r="BR26" s="669"/>
      <c r="BS26" s="670" t="s">
        <v>561</v>
      </c>
      <c r="BT26" s="670"/>
      <c r="BU26" s="670"/>
      <c r="BV26" s="670"/>
      <c r="BW26" s="670"/>
      <c r="BX26" s="670"/>
      <c r="BY26" s="670"/>
      <c r="BZ26" s="670"/>
      <c r="CA26" s="670"/>
      <c r="CB26" s="674"/>
      <c r="CD26" s="681" t="s">
        <v>263</v>
      </c>
      <c r="CE26" s="682"/>
      <c r="CF26" s="682"/>
      <c r="CG26" s="682"/>
      <c r="CH26" s="682"/>
      <c r="CI26" s="682"/>
      <c r="CJ26" s="682"/>
      <c r="CK26" s="682"/>
      <c r="CL26" s="682"/>
      <c r="CM26" s="682"/>
      <c r="CN26" s="682"/>
      <c r="CO26" s="682"/>
      <c r="CP26" s="682"/>
      <c r="CQ26" s="683"/>
      <c r="CR26" s="666">
        <v>2728658</v>
      </c>
      <c r="CS26" s="667"/>
      <c r="CT26" s="667"/>
      <c r="CU26" s="667"/>
      <c r="CV26" s="667"/>
      <c r="CW26" s="667"/>
      <c r="CX26" s="667"/>
      <c r="CY26" s="668"/>
      <c r="CZ26" s="671">
        <v>7.5</v>
      </c>
      <c r="DA26" s="706"/>
      <c r="DB26" s="706"/>
      <c r="DC26" s="709"/>
      <c r="DD26" s="675">
        <v>2507045</v>
      </c>
      <c r="DE26" s="667"/>
      <c r="DF26" s="667"/>
      <c r="DG26" s="667"/>
      <c r="DH26" s="667"/>
      <c r="DI26" s="667"/>
      <c r="DJ26" s="667"/>
      <c r="DK26" s="668"/>
      <c r="DL26" s="675" t="s">
        <v>563</v>
      </c>
      <c r="DM26" s="667"/>
      <c r="DN26" s="667"/>
      <c r="DO26" s="667"/>
      <c r="DP26" s="667"/>
      <c r="DQ26" s="667"/>
      <c r="DR26" s="667"/>
      <c r="DS26" s="667"/>
      <c r="DT26" s="667"/>
      <c r="DU26" s="667"/>
      <c r="DV26" s="668"/>
      <c r="DW26" s="671" t="s">
        <v>563</v>
      </c>
      <c r="DX26" s="706"/>
      <c r="DY26" s="706"/>
      <c r="DZ26" s="706"/>
      <c r="EA26" s="706"/>
      <c r="EB26" s="706"/>
      <c r="EC26" s="707"/>
    </row>
    <row r="27" spans="2:133" ht="11.25" customHeight="1" x14ac:dyDescent="0.15">
      <c r="B27" s="663" t="s">
        <v>593</v>
      </c>
      <c r="C27" s="664"/>
      <c r="D27" s="664"/>
      <c r="E27" s="664"/>
      <c r="F27" s="664"/>
      <c r="G27" s="664"/>
      <c r="H27" s="664"/>
      <c r="I27" s="664"/>
      <c r="J27" s="664"/>
      <c r="K27" s="664"/>
      <c r="L27" s="664"/>
      <c r="M27" s="664"/>
      <c r="N27" s="664"/>
      <c r="O27" s="664"/>
      <c r="P27" s="664"/>
      <c r="Q27" s="665"/>
      <c r="R27" s="666">
        <v>18204117</v>
      </c>
      <c r="S27" s="667"/>
      <c r="T27" s="667"/>
      <c r="U27" s="667"/>
      <c r="V27" s="667"/>
      <c r="W27" s="667"/>
      <c r="X27" s="667"/>
      <c r="Y27" s="668"/>
      <c r="Z27" s="669">
        <v>46.2</v>
      </c>
      <c r="AA27" s="669"/>
      <c r="AB27" s="669"/>
      <c r="AC27" s="669"/>
      <c r="AD27" s="670">
        <v>17094304</v>
      </c>
      <c r="AE27" s="670"/>
      <c r="AF27" s="670"/>
      <c r="AG27" s="670"/>
      <c r="AH27" s="670"/>
      <c r="AI27" s="670"/>
      <c r="AJ27" s="670"/>
      <c r="AK27" s="670"/>
      <c r="AL27" s="671">
        <v>99.400001525878906</v>
      </c>
      <c r="AM27" s="672"/>
      <c r="AN27" s="672"/>
      <c r="AO27" s="673"/>
      <c r="AP27" s="663" t="s">
        <v>264</v>
      </c>
      <c r="AQ27" s="664"/>
      <c r="AR27" s="664"/>
      <c r="AS27" s="664"/>
      <c r="AT27" s="664"/>
      <c r="AU27" s="664"/>
      <c r="AV27" s="664"/>
      <c r="AW27" s="664"/>
      <c r="AX27" s="664"/>
      <c r="AY27" s="664"/>
      <c r="AZ27" s="664"/>
      <c r="BA27" s="664"/>
      <c r="BB27" s="664"/>
      <c r="BC27" s="664"/>
      <c r="BD27" s="664"/>
      <c r="BE27" s="664"/>
      <c r="BF27" s="665"/>
      <c r="BG27" s="666">
        <v>12541879</v>
      </c>
      <c r="BH27" s="667"/>
      <c r="BI27" s="667"/>
      <c r="BJ27" s="667"/>
      <c r="BK27" s="667"/>
      <c r="BL27" s="667"/>
      <c r="BM27" s="667"/>
      <c r="BN27" s="668"/>
      <c r="BO27" s="669">
        <v>100</v>
      </c>
      <c r="BP27" s="669"/>
      <c r="BQ27" s="669"/>
      <c r="BR27" s="669"/>
      <c r="BS27" s="670">
        <v>43017</v>
      </c>
      <c r="BT27" s="670"/>
      <c r="BU27" s="670"/>
      <c r="BV27" s="670"/>
      <c r="BW27" s="670"/>
      <c r="BX27" s="670"/>
      <c r="BY27" s="670"/>
      <c r="BZ27" s="670"/>
      <c r="CA27" s="670"/>
      <c r="CB27" s="674"/>
      <c r="CD27" s="681" t="s">
        <v>594</v>
      </c>
      <c r="CE27" s="682"/>
      <c r="CF27" s="682"/>
      <c r="CG27" s="682"/>
      <c r="CH27" s="682"/>
      <c r="CI27" s="682"/>
      <c r="CJ27" s="682"/>
      <c r="CK27" s="682"/>
      <c r="CL27" s="682"/>
      <c r="CM27" s="682"/>
      <c r="CN27" s="682"/>
      <c r="CO27" s="682"/>
      <c r="CP27" s="682"/>
      <c r="CQ27" s="683"/>
      <c r="CR27" s="666">
        <v>13513675</v>
      </c>
      <c r="CS27" s="704"/>
      <c r="CT27" s="704"/>
      <c r="CU27" s="704"/>
      <c r="CV27" s="704"/>
      <c r="CW27" s="704"/>
      <c r="CX27" s="704"/>
      <c r="CY27" s="705"/>
      <c r="CZ27" s="671">
        <v>37.1</v>
      </c>
      <c r="DA27" s="706"/>
      <c r="DB27" s="706"/>
      <c r="DC27" s="709"/>
      <c r="DD27" s="675">
        <v>3177933</v>
      </c>
      <c r="DE27" s="704"/>
      <c r="DF27" s="704"/>
      <c r="DG27" s="704"/>
      <c r="DH27" s="704"/>
      <c r="DI27" s="704"/>
      <c r="DJ27" s="704"/>
      <c r="DK27" s="705"/>
      <c r="DL27" s="675">
        <v>3175532</v>
      </c>
      <c r="DM27" s="704"/>
      <c r="DN27" s="704"/>
      <c r="DO27" s="704"/>
      <c r="DP27" s="704"/>
      <c r="DQ27" s="704"/>
      <c r="DR27" s="704"/>
      <c r="DS27" s="704"/>
      <c r="DT27" s="704"/>
      <c r="DU27" s="704"/>
      <c r="DV27" s="705"/>
      <c r="DW27" s="671">
        <v>17.3</v>
      </c>
      <c r="DX27" s="706"/>
      <c r="DY27" s="706"/>
      <c r="DZ27" s="706"/>
      <c r="EA27" s="706"/>
      <c r="EB27" s="706"/>
      <c r="EC27" s="707"/>
    </row>
    <row r="28" spans="2:133" ht="11.25" customHeight="1" x14ac:dyDescent="0.15">
      <c r="B28" s="663" t="s">
        <v>595</v>
      </c>
      <c r="C28" s="664"/>
      <c r="D28" s="664"/>
      <c r="E28" s="664"/>
      <c r="F28" s="664"/>
      <c r="G28" s="664"/>
      <c r="H28" s="664"/>
      <c r="I28" s="664"/>
      <c r="J28" s="664"/>
      <c r="K28" s="664"/>
      <c r="L28" s="664"/>
      <c r="M28" s="664"/>
      <c r="N28" s="664"/>
      <c r="O28" s="664"/>
      <c r="P28" s="664"/>
      <c r="Q28" s="665"/>
      <c r="R28" s="666">
        <v>12674</v>
      </c>
      <c r="S28" s="667"/>
      <c r="T28" s="667"/>
      <c r="U28" s="667"/>
      <c r="V28" s="667"/>
      <c r="W28" s="667"/>
      <c r="X28" s="667"/>
      <c r="Y28" s="668"/>
      <c r="Z28" s="669">
        <v>0</v>
      </c>
      <c r="AA28" s="669"/>
      <c r="AB28" s="669"/>
      <c r="AC28" s="669"/>
      <c r="AD28" s="670">
        <v>12674</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596</v>
      </c>
      <c r="CE28" s="682"/>
      <c r="CF28" s="682"/>
      <c r="CG28" s="682"/>
      <c r="CH28" s="682"/>
      <c r="CI28" s="682"/>
      <c r="CJ28" s="682"/>
      <c r="CK28" s="682"/>
      <c r="CL28" s="682"/>
      <c r="CM28" s="682"/>
      <c r="CN28" s="682"/>
      <c r="CO28" s="682"/>
      <c r="CP28" s="682"/>
      <c r="CQ28" s="683"/>
      <c r="CR28" s="666">
        <v>1764357</v>
      </c>
      <c r="CS28" s="667"/>
      <c r="CT28" s="667"/>
      <c r="CU28" s="667"/>
      <c r="CV28" s="667"/>
      <c r="CW28" s="667"/>
      <c r="CX28" s="667"/>
      <c r="CY28" s="668"/>
      <c r="CZ28" s="671">
        <v>4.8</v>
      </c>
      <c r="DA28" s="706"/>
      <c r="DB28" s="706"/>
      <c r="DC28" s="709"/>
      <c r="DD28" s="675">
        <v>1764357</v>
      </c>
      <c r="DE28" s="667"/>
      <c r="DF28" s="667"/>
      <c r="DG28" s="667"/>
      <c r="DH28" s="667"/>
      <c r="DI28" s="667"/>
      <c r="DJ28" s="667"/>
      <c r="DK28" s="668"/>
      <c r="DL28" s="675">
        <v>1764357</v>
      </c>
      <c r="DM28" s="667"/>
      <c r="DN28" s="667"/>
      <c r="DO28" s="667"/>
      <c r="DP28" s="667"/>
      <c r="DQ28" s="667"/>
      <c r="DR28" s="667"/>
      <c r="DS28" s="667"/>
      <c r="DT28" s="667"/>
      <c r="DU28" s="667"/>
      <c r="DV28" s="668"/>
      <c r="DW28" s="671">
        <v>9.6</v>
      </c>
      <c r="DX28" s="706"/>
      <c r="DY28" s="706"/>
      <c r="DZ28" s="706"/>
      <c r="EA28" s="706"/>
      <c r="EB28" s="706"/>
      <c r="EC28" s="707"/>
    </row>
    <row r="29" spans="2:133" ht="11.25" customHeight="1" x14ac:dyDescent="0.15">
      <c r="B29" s="663" t="s">
        <v>265</v>
      </c>
      <c r="C29" s="664"/>
      <c r="D29" s="664"/>
      <c r="E29" s="664"/>
      <c r="F29" s="664"/>
      <c r="G29" s="664"/>
      <c r="H29" s="664"/>
      <c r="I29" s="664"/>
      <c r="J29" s="664"/>
      <c r="K29" s="664"/>
      <c r="L29" s="664"/>
      <c r="M29" s="664"/>
      <c r="N29" s="664"/>
      <c r="O29" s="664"/>
      <c r="P29" s="664"/>
      <c r="Q29" s="665"/>
      <c r="R29" s="666">
        <v>157347</v>
      </c>
      <c r="S29" s="667"/>
      <c r="T29" s="667"/>
      <c r="U29" s="667"/>
      <c r="V29" s="667"/>
      <c r="W29" s="667"/>
      <c r="X29" s="667"/>
      <c r="Y29" s="668"/>
      <c r="Z29" s="669">
        <v>0.4</v>
      </c>
      <c r="AA29" s="669"/>
      <c r="AB29" s="669"/>
      <c r="AC29" s="669"/>
      <c r="AD29" s="670" t="s">
        <v>563</v>
      </c>
      <c r="AE29" s="670"/>
      <c r="AF29" s="670"/>
      <c r="AG29" s="670"/>
      <c r="AH29" s="670"/>
      <c r="AI29" s="670"/>
      <c r="AJ29" s="670"/>
      <c r="AK29" s="670"/>
      <c r="AL29" s="671" t="s">
        <v>563</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266</v>
      </c>
      <c r="CE29" s="716"/>
      <c r="CF29" s="681" t="s">
        <v>597</v>
      </c>
      <c r="CG29" s="682"/>
      <c r="CH29" s="682"/>
      <c r="CI29" s="682"/>
      <c r="CJ29" s="682"/>
      <c r="CK29" s="682"/>
      <c r="CL29" s="682"/>
      <c r="CM29" s="682"/>
      <c r="CN29" s="682"/>
      <c r="CO29" s="682"/>
      <c r="CP29" s="682"/>
      <c r="CQ29" s="683"/>
      <c r="CR29" s="666">
        <v>1764343</v>
      </c>
      <c r="CS29" s="704"/>
      <c r="CT29" s="704"/>
      <c r="CU29" s="704"/>
      <c r="CV29" s="704"/>
      <c r="CW29" s="704"/>
      <c r="CX29" s="704"/>
      <c r="CY29" s="705"/>
      <c r="CZ29" s="671">
        <v>4.8</v>
      </c>
      <c r="DA29" s="706"/>
      <c r="DB29" s="706"/>
      <c r="DC29" s="709"/>
      <c r="DD29" s="675">
        <v>1764343</v>
      </c>
      <c r="DE29" s="704"/>
      <c r="DF29" s="704"/>
      <c r="DG29" s="704"/>
      <c r="DH29" s="704"/>
      <c r="DI29" s="704"/>
      <c r="DJ29" s="704"/>
      <c r="DK29" s="705"/>
      <c r="DL29" s="675">
        <v>1764343</v>
      </c>
      <c r="DM29" s="704"/>
      <c r="DN29" s="704"/>
      <c r="DO29" s="704"/>
      <c r="DP29" s="704"/>
      <c r="DQ29" s="704"/>
      <c r="DR29" s="704"/>
      <c r="DS29" s="704"/>
      <c r="DT29" s="704"/>
      <c r="DU29" s="704"/>
      <c r="DV29" s="705"/>
      <c r="DW29" s="671">
        <v>9.6</v>
      </c>
      <c r="DX29" s="706"/>
      <c r="DY29" s="706"/>
      <c r="DZ29" s="706"/>
      <c r="EA29" s="706"/>
      <c r="EB29" s="706"/>
      <c r="EC29" s="707"/>
    </row>
    <row r="30" spans="2:133" ht="11.25" customHeight="1" x14ac:dyDescent="0.15">
      <c r="B30" s="663" t="s">
        <v>267</v>
      </c>
      <c r="C30" s="664"/>
      <c r="D30" s="664"/>
      <c r="E30" s="664"/>
      <c r="F30" s="664"/>
      <c r="G30" s="664"/>
      <c r="H30" s="664"/>
      <c r="I30" s="664"/>
      <c r="J30" s="664"/>
      <c r="K30" s="664"/>
      <c r="L30" s="664"/>
      <c r="M30" s="664"/>
      <c r="N30" s="664"/>
      <c r="O30" s="664"/>
      <c r="P30" s="664"/>
      <c r="Q30" s="665"/>
      <c r="R30" s="666">
        <v>112127</v>
      </c>
      <c r="S30" s="667"/>
      <c r="T30" s="667"/>
      <c r="U30" s="667"/>
      <c r="V30" s="667"/>
      <c r="W30" s="667"/>
      <c r="X30" s="667"/>
      <c r="Y30" s="668"/>
      <c r="Z30" s="669">
        <v>0.3</v>
      </c>
      <c r="AA30" s="669"/>
      <c r="AB30" s="669"/>
      <c r="AC30" s="669"/>
      <c r="AD30" s="670">
        <v>61681</v>
      </c>
      <c r="AE30" s="670"/>
      <c r="AF30" s="670"/>
      <c r="AG30" s="670"/>
      <c r="AH30" s="670"/>
      <c r="AI30" s="670"/>
      <c r="AJ30" s="670"/>
      <c r="AK30" s="670"/>
      <c r="AL30" s="671">
        <v>0.4</v>
      </c>
      <c r="AM30" s="672"/>
      <c r="AN30" s="672"/>
      <c r="AO30" s="673"/>
      <c r="AP30" s="645" t="s">
        <v>218</v>
      </c>
      <c r="AQ30" s="646"/>
      <c r="AR30" s="646"/>
      <c r="AS30" s="646"/>
      <c r="AT30" s="646"/>
      <c r="AU30" s="646"/>
      <c r="AV30" s="646"/>
      <c r="AW30" s="646"/>
      <c r="AX30" s="646"/>
      <c r="AY30" s="646"/>
      <c r="AZ30" s="646"/>
      <c r="BA30" s="646"/>
      <c r="BB30" s="646"/>
      <c r="BC30" s="646"/>
      <c r="BD30" s="646"/>
      <c r="BE30" s="646"/>
      <c r="BF30" s="647"/>
      <c r="BG30" s="645" t="s">
        <v>268</v>
      </c>
      <c r="BH30" s="713"/>
      <c r="BI30" s="713"/>
      <c r="BJ30" s="713"/>
      <c r="BK30" s="713"/>
      <c r="BL30" s="713"/>
      <c r="BM30" s="713"/>
      <c r="BN30" s="713"/>
      <c r="BO30" s="713"/>
      <c r="BP30" s="713"/>
      <c r="BQ30" s="714"/>
      <c r="BR30" s="645" t="s">
        <v>269</v>
      </c>
      <c r="BS30" s="713"/>
      <c r="BT30" s="713"/>
      <c r="BU30" s="713"/>
      <c r="BV30" s="713"/>
      <c r="BW30" s="713"/>
      <c r="BX30" s="713"/>
      <c r="BY30" s="713"/>
      <c r="BZ30" s="713"/>
      <c r="CA30" s="713"/>
      <c r="CB30" s="714"/>
      <c r="CD30" s="717"/>
      <c r="CE30" s="718"/>
      <c r="CF30" s="681" t="s">
        <v>598</v>
      </c>
      <c r="CG30" s="682"/>
      <c r="CH30" s="682"/>
      <c r="CI30" s="682"/>
      <c r="CJ30" s="682"/>
      <c r="CK30" s="682"/>
      <c r="CL30" s="682"/>
      <c r="CM30" s="682"/>
      <c r="CN30" s="682"/>
      <c r="CO30" s="682"/>
      <c r="CP30" s="682"/>
      <c r="CQ30" s="683"/>
      <c r="CR30" s="666">
        <v>1684355</v>
      </c>
      <c r="CS30" s="667"/>
      <c r="CT30" s="667"/>
      <c r="CU30" s="667"/>
      <c r="CV30" s="667"/>
      <c r="CW30" s="667"/>
      <c r="CX30" s="667"/>
      <c r="CY30" s="668"/>
      <c r="CZ30" s="671">
        <v>4.5999999999999996</v>
      </c>
      <c r="DA30" s="706"/>
      <c r="DB30" s="706"/>
      <c r="DC30" s="709"/>
      <c r="DD30" s="675">
        <v>1684355</v>
      </c>
      <c r="DE30" s="667"/>
      <c r="DF30" s="667"/>
      <c r="DG30" s="667"/>
      <c r="DH30" s="667"/>
      <c r="DI30" s="667"/>
      <c r="DJ30" s="667"/>
      <c r="DK30" s="668"/>
      <c r="DL30" s="675">
        <v>1684355</v>
      </c>
      <c r="DM30" s="667"/>
      <c r="DN30" s="667"/>
      <c r="DO30" s="667"/>
      <c r="DP30" s="667"/>
      <c r="DQ30" s="667"/>
      <c r="DR30" s="667"/>
      <c r="DS30" s="667"/>
      <c r="DT30" s="667"/>
      <c r="DU30" s="667"/>
      <c r="DV30" s="668"/>
      <c r="DW30" s="671">
        <v>9.1999999999999993</v>
      </c>
      <c r="DX30" s="706"/>
      <c r="DY30" s="706"/>
      <c r="DZ30" s="706"/>
      <c r="EA30" s="706"/>
      <c r="EB30" s="706"/>
      <c r="EC30" s="707"/>
    </row>
    <row r="31" spans="2:133" ht="11.25" customHeight="1" x14ac:dyDescent="0.15">
      <c r="B31" s="663" t="s">
        <v>270</v>
      </c>
      <c r="C31" s="664"/>
      <c r="D31" s="664"/>
      <c r="E31" s="664"/>
      <c r="F31" s="664"/>
      <c r="G31" s="664"/>
      <c r="H31" s="664"/>
      <c r="I31" s="664"/>
      <c r="J31" s="664"/>
      <c r="K31" s="664"/>
      <c r="L31" s="664"/>
      <c r="M31" s="664"/>
      <c r="N31" s="664"/>
      <c r="O31" s="664"/>
      <c r="P31" s="664"/>
      <c r="Q31" s="665"/>
      <c r="R31" s="666">
        <v>339749</v>
      </c>
      <c r="S31" s="667"/>
      <c r="T31" s="667"/>
      <c r="U31" s="667"/>
      <c r="V31" s="667"/>
      <c r="W31" s="667"/>
      <c r="X31" s="667"/>
      <c r="Y31" s="668"/>
      <c r="Z31" s="669">
        <v>0.9</v>
      </c>
      <c r="AA31" s="669"/>
      <c r="AB31" s="669"/>
      <c r="AC31" s="669"/>
      <c r="AD31" s="670" t="s">
        <v>563</v>
      </c>
      <c r="AE31" s="670"/>
      <c r="AF31" s="670"/>
      <c r="AG31" s="670"/>
      <c r="AH31" s="670"/>
      <c r="AI31" s="670"/>
      <c r="AJ31" s="670"/>
      <c r="AK31" s="670"/>
      <c r="AL31" s="671" t="s">
        <v>575</v>
      </c>
      <c r="AM31" s="672"/>
      <c r="AN31" s="672"/>
      <c r="AO31" s="673"/>
      <c r="AP31" s="721" t="s">
        <v>271</v>
      </c>
      <c r="AQ31" s="722"/>
      <c r="AR31" s="722"/>
      <c r="AS31" s="722"/>
      <c r="AT31" s="727" t="s">
        <v>272</v>
      </c>
      <c r="AU31" s="366"/>
      <c r="AV31" s="366"/>
      <c r="AW31" s="366"/>
      <c r="AX31" s="652" t="s">
        <v>185</v>
      </c>
      <c r="AY31" s="653"/>
      <c r="AZ31" s="653"/>
      <c r="BA31" s="653"/>
      <c r="BB31" s="653"/>
      <c r="BC31" s="653"/>
      <c r="BD31" s="653"/>
      <c r="BE31" s="653"/>
      <c r="BF31" s="654"/>
      <c r="BG31" s="730">
        <v>99.6</v>
      </c>
      <c r="BH31" s="731"/>
      <c r="BI31" s="731"/>
      <c r="BJ31" s="731"/>
      <c r="BK31" s="731"/>
      <c r="BL31" s="731"/>
      <c r="BM31" s="661">
        <v>99</v>
      </c>
      <c r="BN31" s="731"/>
      <c r="BO31" s="731"/>
      <c r="BP31" s="731"/>
      <c r="BQ31" s="732"/>
      <c r="BR31" s="730">
        <v>99.5</v>
      </c>
      <c r="BS31" s="731"/>
      <c r="BT31" s="731"/>
      <c r="BU31" s="731"/>
      <c r="BV31" s="731"/>
      <c r="BW31" s="731"/>
      <c r="BX31" s="661">
        <v>98.7</v>
      </c>
      <c r="BY31" s="731"/>
      <c r="BZ31" s="731"/>
      <c r="CA31" s="731"/>
      <c r="CB31" s="732"/>
      <c r="CD31" s="717"/>
      <c r="CE31" s="718"/>
      <c r="CF31" s="681" t="s">
        <v>599</v>
      </c>
      <c r="CG31" s="682"/>
      <c r="CH31" s="682"/>
      <c r="CI31" s="682"/>
      <c r="CJ31" s="682"/>
      <c r="CK31" s="682"/>
      <c r="CL31" s="682"/>
      <c r="CM31" s="682"/>
      <c r="CN31" s="682"/>
      <c r="CO31" s="682"/>
      <c r="CP31" s="682"/>
      <c r="CQ31" s="683"/>
      <c r="CR31" s="666">
        <v>79988</v>
      </c>
      <c r="CS31" s="704"/>
      <c r="CT31" s="704"/>
      <c r="CU31" s="704"/>
      <c r="CV31" s="704"/>
      <c r="CW31" s="704"/>
      <c r="CX31" s="704"/>
      <c r="CY31" s="705"/>
      <c r="CZ31" s="671">
        <v>0.2</v>
      </c>
      <c r="DA31" s="706"/>
      <c r="DB31" s="706"/>
      <c r="DC31" s="709"/>
      <c r="DD31" s="675">
        <v>79988</v>
      </c>
      <c r="DE31" s="704"/>
      <c r="DF31" s="704"/>
      <c r="DG31" s="704"/>
      <c r="DH31" s="704"/>
      <c r="DI31" s="704"/>
      <c r="DJ31" s="704"/>
      <c r="DK31" s="705"/>
      <c r="DL31" s="675">
        <v>79988</v>
      </c>
      <c r="DM31" s="704"/>
      <c r="DN31" s="704"/>
      <c r="DO31" s="704"/>
      <c r="DP31" s="704"/>
      <c r="DQ31" s="704"/>
      <c r="DR31" s="704"/>
      <c r="DS31" s="704"/>
      <c r="DT31" s="704"/>
      <c r="DU31" s="704"/>
      <c r="DV31" s="705"/>
      <c r="DW31" s="671">
        <v>0.4</v>
      </c>
      <c r="DX31" s="706"/>
      <c r="DY31" s="706"/>
      <c r="DZ31" s="706"/>
      <c r="EA31" s="706"/>
      <c r="EB31" s="706"/>
      <c r="EC31" s="707"/>
    </row>
    <row r="32" spans="2:133" ht="11.25" customHeight="1" x14ac:dyDescent="0.15">
      <c r="B32" s="663" t="s">
        <v>273</v>
      </c>
      <c r="C32" s="664"/>
      <c r="D32" s="664"/>
      <c r="E32" s="664"/>
      <c r="F32" s="664"/>
      <c r="G32" s="664"/>
      <c r="H32" s="664"/>
      <c r="I32" s="664"/>
      <c r="J32" s="664"/>
      <c r="K32" s="664"/>
      <c r="L32" s="664"/>
      <c r="M32" s="664"/>
      <c r="N32" s="664"/>
      <c r="O32" s="664"/>
      <c r="P32" s="664"/>
      <c r="Q32" s="665"/>
      <c r="R32" s="666">
        <v>10467490</v>
      </c>
      <c r="S32" s="667"/>
      <c r="T32" s="667"/>
      <c r="U32" s="667"/>
      <c r="V32" s="667"/>
      <c r="W32" s="667"/>
      <c r="X32" s="667"/>
      <c r="Y32" s="668"/>
      <c r="Z32" s="669">
        <v>26.5</v>
      </c>
      <c r="AA32" s="669"/>
      <c r="AB32" s="669"/>
      <c r="AC32" s="669"/>
      <c r="AD32" s="670" t="s">
        <v>563</v>
      </c>
      <c r="AE32" s="670"/>
      <c r="AF32" s="670"/>
      <c r="AG32" s="670"/>
      <c r="AH32" s="670"/>
      <c r="AI32" s="670"/>
      <c r="AJ32" s="670"/>
      <c r="AK32" s="670"/>
      <c r="AL32" s="671" t="s">
        <v>600</v>
      </c>
      <c r="AM32" s="672"/>
      <c r="AN32" s="672"/>
      <c r="AO32" s="673"/>
      <c r="AP32" s="723"/>
      <c r="AQ32" s="724"/>
      <c r="AR32" s="724"/>
      <c r="AS32" s="724"/>
      <c r="AT32" s="728"/>
      <c r="AU32" s="362" t="s">
        <v>601</v>
      </c>
      <c r="AV32" s="362"/>
      <c r="AW32" s="362"/>
      <c r="AX32" s="663" t="s">
        <v>274</v>
      </c>
      <c r="AY32" s="664"/>
      <c r="AZ32" s="664"/>
      <c r="BA32" s="664"/>
      <c r="BB32" s="664"/>
      <c r="BC32" s="664"/>
      <c r="BD32" s="664"/>
      <c r="BE32" s="664"/>
      <c r="BF32" s="665"/>
      <c r="BG32" s="733">
        <v>99.5</v>
      </c>
      <c r="BH32" s="704"/>
      <c r="BI32" s="704"/>
      <c r="BJ32" s="704"/>
      <c r="BK32" s="704"/>
      <c r="BL32" s="704"/>
      <c r="BM32" s="672">
        <v>98.7</v>
      </c>
      <c r="BN32" s="734"/>
      <c r="BO32" s="734"/>
      <c r="BP32" s="734"/>
      <c r="BQ32" s="735"/>
      <c r="BR32" s="733">
        <v>99.2</v>
      </c>
      <c r="BS32" s="704"/>
      <c r="BT32" s="704"/>
      <c r="BU32" s="704"/>
      <c r="BV32" s="704"/>
      <c r="BW32" s="704"/>
      <c r="BX32" s="672">
        <v>98.2</v>
      </c>
      <c r="BY32" s="734"/>
      <c r="BZ32" s="734"/>
      <c r="CA32" s="734"/>
      <c r="CB32" s="735"/>
      <c r="CD32" s="719"/>
      <c r="CE32" s="720"/>
      <c r="CF32" s="681" t="s">
        <v>602</v>
      </c>
      <c r="CG32" s="682"/>
      <c r="CH32" s="682"/>
      <c r="CI32" s="682"/>
      <c r="CJ32" s="682"/>
      <c r="CK32" s="682"/>
      <c r="CL32" s="682"/>
      <c r="CM32" s="682"/>
      <c r="CN32" s="682"/>
      <c r="CO32" s="682"/>
      <c r="CP32" s="682"/>
      <c r="CQ32" s="683"/>
      <c r="CR32" s="666">
        <v>14</v>
      </c>
      <c r="CS32" s="667"/>
      <c r="CT32" s="667"/>
      <c r="CU32" s="667"/>
      <c r="CV32" s="667"/>
      <c r="CW32" s="667"/>
      <c r="CX32" s="667"/>
      <c r="CY32" s="668"/>
      <c r="CZ32" s="671">
        <v>0</v>
      </c>
      <c r="DA32" s="706"/>
      <c r="DB32" s="706"/>
      <c r="DC32" s="709"/>
      <c r="DD32" s="675">
        <v>14</v>
      </c>
      <c r="DE32" s="667"/>
      <c r="DF32" s="667"/>
      <c r="DG32" s="667"/>
      <c r="DH32" s="667"/>
      <c r="DI32" s="667"/>
      <c r="DJ32" s="667"/>
      <c r="DK32" s="668"/>
      <c r="DL32" s="675">
        <v>14</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691" t="s">
        <v>275</v>
      </c>
      <c r="C33" s="692"/>
      <c r="D33" s="692"/>
      <c r="E33" s="692"/>
      <c r="F33" s="692"/>
      <c r="G33" s="692"/>
      <c r="H33" s="692"/>
      <c r="I33" s="692"/>
      <c r="J33" s="692"/>
      <c r="K33" s="692"/>
      <c r="L33" s="692"/>
      <c r="M33" s="692"/>
      <c r="N33" s="692"/>
      <c r="O33" s="692"/>
      <c r="P33" s="692"/>
      <c r="Q33" s="693"/>
      <c r="R33" s="666" t="s">
        <v>575</v>
      </c>
      <c r="S33" s="667"/>
      <c r="T33" s="667"/>
      <c r="U33" s="667"/>
      <c r="V33" s="667"/>
      <c r="W33" s="667"/>
      <c r="X33" s="667"/>
      <c r="Y33" s="668"/>
      <c r="Z33" s="669" t="s">
        <v>561</v>
      </c>
      <c r="AA33" s="669"/>
      <c r="AB33" s="669"/>
      <c r="AC33" s="669"/>
      <c r="AD33" s="670" t="s">
        <v>563</v>
      </c>
      <c r="AE33" s="670"/>
      <c r="AF33" s="670"/>
      <c r="AG33" s="670"/>
      <c r="AH33" s="670"/>
      <c r="AI33" s="670"/>
      <c r="AJ33" s="670"/>
      <c r="AK33" s="670"/>
      <c r="AL33" s="671" t="s">
        <v>563</v>
      </c>
      <c r="AM33" s="672"/>
      <c r="AN33" s="672"/>
      <c r="AO33" s="673"/>
      <c r="AP33" s="725"/>
      <c r="AQ33" s="726"/>
      <c r="AR33" s="726"/>
      <c r="AS33" s="726"/>
      <c r="AT33" s="729"/>
      <c r="AU33" s="360"/>
      <c r="AV33" s="360"/>
      <c r="AW33" s="360"/>
      <c r="AX33" s="710" t="s">
        <v>276</v>
      </c>
      <c r="AY33" s="711"/>
      <c r="AZ33" s="711"/>
      <c r="BA33" s="711"/>
      <c r="BB33" s="711"/>
      <c r="BC33" s="711"/>
      <c r="BD33" s="711"/>
      <c r="BE33" s="711"/>
      <c r="BF33" s="712"/>
      <c r="BG33" s="736">
        <v>99.7</v>
      </c>
      <c r="BH33" s="737"/>
      <c r="BI33" s="737"/>
      <c r="BJ33" s="737"/>
      <c r="BK33" s="737"/>
      <c r="BL33" s="737"/>
      <c r="BM33" s="738">
        <v>99.3</v>
      </c>
      <c r="BN33" s="737"/>
      <c r="BO33" s="737"/>
      <c r="BP33" s="737"/>
      <c r="BQ33" s="739"/>
      <c r="BR33" s="736">
        <v>99.6</v>
      </c>
      <c r="BS33" s="737"/>
      <c r="BT33" s="737"/>
      <c r="BU33" s="737"/>
      <c r="BV33" s="737"/>
      <c r="BW33" s="737"/>
      <c r="BX33" s="738">
        <v>99.1</v>
      </c>
      <c r="BY33" s="737"/>
      <c r="BZ33" s="737"/>
      <c r="CA33" s="737"/>
      <c r="CB33" s="739"/>
      <c r="CD33" s="681" t="s">
        <v>277</v>
      </c>
      <c r="CE33" s="682"/>
      <c r="CF33" s="682"/>
      <c r="CG33" s="682"/>
      <c r="CH33" s="682"/>
      <c r="CI33" s="682"/>
      <c r="CJ33" s="682"/>
      <c r="CK33" s="682"/>
      <c r="CL33" s="682"/>
      <c r="CM33" s="682"/>
      <c r="CN33" s="682"/>
      <c r="CO33" s="682"/>
      <c r="CP33" s="682"/>
      <c r="CQ33" s="683"/>
      <c r="CR33" s="666">
        <v>15073379</v>
      </c>
      <c r="CS33" s="704"/>
      <c r="CT33" s="704"/>
      <c r="CU33" s="704"/>
      <c r="CV33" s="704"/>
      <c r="CW33" s="704"/>
      <c r="CX33" s="704"/>
      <c r="CY33" s="705"/>
      <c r="CZ33" s="671">
        <v>41.4</v>
      </c>
      <c r="DA33" s="706"/>
      <c r="DB33" s="706"/>
      <c r="DC33" s="709"/>
      <c r="DD33" s="675">
        <v>11293444</v>
      </c>
      <c r="DE33" s="704"/>
      <c r="DF33" s="704"/>
      <c r="DG33" s="704"/>
      <c r="DH33" s="704"/>
      <c r="DI33" s="704"/>
      <c r="DJ33" s="704"/>
      <c r="DK33" s="705"/>
      <c r="DL33" s="675">
        <v>7498327</v>
      </c>
      <c r="DM33" s="704"/>
      <c r="DN33" s="704"/>
      <c r="DO33" s="704"/>
      <c r="DP33" s="704"/>
      <c r="DQ33" s="704"/>
      <c r="DR33" s="704"/>
      <c r="DS33" s="704"/>
      <c r="DT33" s="704"/>
      <c r="DU33" s="704"/>
      <c r="DV33" s="705"/>
      <c r="DW33" s="671">
        <v>40.799999999999997</v>
      </c>
      <c r="DX33" s="706"/>
      <c r="DY33" s="706"/>
      <c r="DZ33" s="706"/>
      <c r="EA33" s="706"/>
      <c r="EB33" s="706"/>
      <c r="EC33" s="707"/>
    </row>
    <row r="34" spans="2:133" ht="11.25" customHeight="1" x14ac:dyDescent="0.15">
      <c r="B34" s="663" t="s">
        <v>278</v>
      </c>
      <c r="C34" s="664"/>
      <c r="D34" s="664"/>
      <c r="E34" s="664"/>
      <c r="F34" s="664"/>
      <c r="G34" s="664"/>
      <c r="H34" s="664"/>
      <c r="I34" s="664"/>
      <c r="J34" s="664"/>
      <c r="K34" s="664"/>
      <c r="L34" s="664"/>
      <c r="M34" s="664"/>
      <c r="N34" s="664"/>
      <c r="O34" s="664"/>
      <c r="P34" s="664"/>
      <c r="Q34" s="665"/>
      <c r="R34" s="666">
        <v>5538124</v>
      </c>
      <c r="S34" s="667"/>
      <c r="T34" s="667"/>
      <c r="U34" s="667"/>
      <c r="V34" s="667"/>
      <c r="W34" s="667"/>
      <c r="X34" s="667"/>
      <c r="Y34" s="668"/>
      <c r="Z34" s="669">
        <v>14</v>
      </c>
      <c r="AA34" s="669"/>
      <c r="AB34" s="669"/>
      <c r="AC34" s="669"/>
      <c r="AD34" s="670" t="s">
        <v>563</v>
      </c>
      <c r="AE34" s="670"/>
      <c r="AF34" s="670"/>
      <c r="AG34" s="670"/>
      <c r="AH34" s="670"/>
      <c r="AI34" s="670"/>
      <c r="AJ34" s="670"/>
      <c r="AK34" s="670"/>
      <c r="AL34" s="671" t="s">
        <v>563</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603</v>
      </c>
      <c r="CE34" s="682"/>
      <c r="CF34" s="682"/>
      <c r="CG34" s="682"/>
      <c r="CH34" s="682"/>
      <c r="CI34" s="682"/>
      <c r="CJ34" s="682"/>
      <c r="CK34" s="682"/>
      <c r="CL34" s="682"/>
      <c r="CM34" s="682"/>
      <c r="CN34" s="682"/>
      <c r="CO34" s="682"/>
      <c r="CP34" s="682"/>
      <c r="CQ34" s="683"/>
      <c r="CR34" s="666">
        <v>5588622</v>
      </c>
      <c r="CS34" s="667"/>
      <c r="CT34" s="667"/>
      <c r="CU34" s="667"/>
      <c r="CV34" s="667"/>
      <c r="CW34" s="667"/>
      <c r="CX34" s="667"/>
      <c r="CY34" s="668"/>
      <c r="CZ34" s="671">
        <v>15.4</v>
      </c>
      <c r="DA34" s="706"/>
      <c r="DB34" s="706"/>
      <c r="DC34" s="709"/>
      <c r="DD34" s="675">
        <v>3606162</v>
      </c>
      <c r="DE34" s="667"/>
      <c r="DF34" s="667"/>
      <c r="DG34" s="667"/>
      <c r="DH34" s="667"/>
      <c r="DI34" s="667"/>
      <c r="DJ34" s="667"/>
      <c r="DK34" s="668"/>
      <c r="DL34" s="675">
        <v>3242063</v>
      </c>
      <c r="DM34" s="667"/>
      <c r="DN34" s="667"/>
      <c r="DO34" s="667"/>
      <c r="DP34" s="667"/>
      <c r="DQ34" s="667"/>
      <c r="DR34" s="667"/>
      <c r="DS34" s="667"/>
      <c r="DT34" s="667"/>
      <c r="DU34" s="667"/>
      <c r="DV34" s="668"/>
      <c r="DW34" s="671">
        <v>17.600000000000001</v>
      </c>
      <c r="DX34" s="706"/>
      <c r="DY34" s="706"/>
      <c r="DZ34" s="706"/>
      <c r="EA34" s="706"/>
      <c r="EB34" s="706"/>
      <c r="EC34" s="707"/>
    </row>
    <row r="35" spans="2:133" ht="11.25" customHeight="1" x14ac:dyDescent="0.15">
      <c r="B35" s="663" t="s">
        <v>279</v>
      </c>
      <c r="C35" s="664"/>
      <c r="D35" s="664"/>
      <c r="E35" s="664"/>
      <c r="F35" s="664"/>
      <c r="G35" s="664"/>
      <c r="H35" s="664"/>
      <c r="I35" s="664"/>
      <c r="J35" s="664"/>
      <c r="K35" s="664"/>
      <c r="L35" s="664"/>
      <c r="M35" s="664"/>
      <c r="N35" s="664"/>
      <c r="O35" s="664"/>
      <c r="P35" s="664"/>
      <c r="Q35" s="665"/>
      <c r="R35" s="666">
        <v>22977</v>
      </c>
      <c r="S35" s="667"/>
      <c r="T35" s="667"/>
      <c r="U35" s="667"/>
      <c r="V35" s="667"/>
      <c r="W35" s="667"/>
      <c r="X35" s="667"/>
      <c r="Y35" s="668"/>
      <c r="Z35" s="669">
        <v>0.1</v>
      </c>
      <c r="AA35" s="669"/>
      <c r="AB35" s="669"/>
      <c r="AC35" s="669"/>
      <c r="AD35" s="670">
        <v>22730</v>
      </c>
      <c r="AE35" s="670"/>
      <c r="AF35" s="670"/>
      <c r="AG35" s="670"/>
      <c r="AH35" s="670"/>
      <c r="AI35" s="670"/>
      <c r="AJ35" s="670"/>
      <c r="AK35" s="670"/>
      <c r="AL35" s="671">
        <v>0.1</v>
      </c>
      <c r="AM35" s="672"/>
      <c r="AN35" s="672"/>
      <c r="AO35" s="673"/>
      <c r="AP35" s="218"/>
      <c r="AQ35" s="645" t="s">
        <v>280</v>
      </c>
      <c r="AR35" s="646"/>
      <c r="AS35" s="646"/>
      <c r="AT35" s="646"/>
      <c r="AU35" s="646"/>
      <c r="AV35" s="646"/>
      <c r="AW35" s="646"/>
      <c r="AX35" s="646"/>
      <c r="AY35" s="646"/>
      <c r="AZ35" s="646"/>
      <c r="BA35" s="646"/>
      <c r="BB35" s="646"/>
      <c r="BC35" s="646"/>
      <c r="BD35" s="646"/>
      <c r="BE35" s="646"/>
      <c r="BF35" s="647"/>
      <c r="BG35" s="645" t="s">
        <v>281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604</v>
      </c>
      <c r="CE35" s="682"/>
      <c r="CF35" s="682"/>
      <c r="CG35" s="682"/>
      <c r="CH35" s="682"/>
      <c r="CI35" s="682"/>
      <c r="CJ35" s="682"/>
      <c r="CK35" s="682"/>
      <c r="CL35" s="682"/>
      <c r="CM35" s="682"/>
      <c r="CN35" s="682"/>
      <c r="CO35" s="682"/>
      <c r="CP35" s="682"/>
      <c r="CQ35" s="683"/>
      <c r="CR35" s="666">
        <v>158964</v>
      </c>
      <c r="CS35" s="704"/>
      <c r="CT35" s="704"/>
      <c r="CU35" s="704"/>
      <c r="CV35" s="704"/>
      <c r="CW35" s="704"/>
      <c r="CX35" s="704"/>
      <c r="CY35" s="705"/>
      <c r="CZ35" s="671">
        <v>0.4</v>
      </c>
      <c r="DA35" s="706"/>
      <c r="DB35" s="706"/>
      <c r="DC35" s="709"/>
      <c r="DD35" s="675">
        <v>155521</v>
      </c>
      <c r="DE35" s="704"/>
      <c r="DF35" s="704"/>
      <c r="DG35" s="704"/>
      <c r="DH35" s="704"/>
      <c r="DI35" s="704"/>
      <c r="DJ35" s="704"/>
      <c r="DK35" s="705"/>
      <c r="DL35" s="675">
        <v>155521</v>
      </c>
      <c r="DM35" s="704"/>
      <c r="DN35" s="704"/>
      <c r="DO35" s="704"/>
      <c r="DP35" s="704"/>
      <c r="DQ35" s="704"/>
      <c r="DR35" s="704"/>
      <c r="DS35" s="704"/>
      <c r="DT35" s="704"/>
      <c r="DU35" s="704"/>
      <c r="DV35" s="705"/>
      <c r="DW35" s="671">
        <v>0.8</v>
      </c>
      <c r="DX35" s="706"/>
      <c r="DY35" s="706"/>
      <c r="DZ35" s="706"/>
      <c r="EA35" s="706"/>
      <c r="EB35" s="706"/>
      <c r="EC35" s="707"/>
    </row>
    <row r="36" spans="2:133" ht="11.25" customHeight="1" x14ac:dyDescent="0.15">
      <c r="B36" s="663" t="s">
        <v>282</v>
      </c>
      <c r="C36" s="664"/>
      <c r="D36" s="664"/>
      <c r="E36" s="664"/>
      <c r="F36" s="664"/>
      <c r="G36" s="664"/>
      <c r="H36" s="664"/>
      <c r="I36" s="664"/>
      <c r="J36" s="664"/>
      <c r="K36" s="664"/>
      <c r="L36" s="664"/>
      <c r="M36" s="664"/>
      <c r="N36" s="664"/>
      <c r="O36" s="664"/>
      <c r="P36" s="664"/>
      <c r="Q36" s="665"/>
      <c r="R36" s="666">
        <v>13777</v>
      </c>
      <c r="S36" s="667"/>
      <c r="T36" s="667"/>
      <c r="U36" s="667"/>
      <c r="V36" s="667"/>
      <c r="W36" s="667"/>
      <c r="X36" s="667"/>
      <c r="Y36" s="668"/>
      <c r="Z36" s="669">
        <v>0</v>
      </c>
      <c r="AA36" s="669"/>
      <c r="AB36" s="669"/>
      <c r="AC36" s="669"/>
      <c r="AD36" s="670" t="s">
        <v>581</v>
      </c>
      <c r="AE36" s="670"/>
      <c r="AF36" s="670"/>
      <c r="AG36" s="670"/>
      <c r="AH36" s="670"/>
      <c r="AI36" s="670"/>
      <c r="AJ36" s="670"/>
      <c r="AK36" s="670"/>
      <c r="AL36" s="671" t="s">
        <v>563</v>
      </c>
      <c r="AM36" s="672"/>
      <c r="AN36" s="672"/>
      <c r="AO36" s="673"/>
      <c r="AP36" s="218"/>
      <c r="AQ36" s="740" t="s">
        <v>605</v>
      </c>
      <c r="AR36" s="741"/>
      <c r="AS36" s="741"/>
      <c r="AT36" s="741"/>
      <c r="AU36" s="741"/>
      <c r="AV36" s="741"/>
      <c r="AW36" s="741"/>
      <c r="AX36" s="741"/>
      <c r="AY36" s="742"/>
      <c r="AZ36" s="655">
        <v>3597359</v>
      </c>
      <c r="BA36" s="656"/>
      <c r="BB36" s="656"/>
      <c r="BC36" s="656"/>
      <c r="BD36" s="656"/>
      <c r="BE36" s="656"/>
      <c r="BF36" s="743"/>
      <c r="BG36" s="677" t="s">
        <v>283</v>
      </c>
      <c r="BH36" s="678"/>
      <c r="BI36" s="678"/>
      <c r="BJ36" s="678"/>
      <c r="BK36" s="678"/>
      <c r="BL36" s="678"/>
      <c r="BM36" s="678"/>
      <c r="BN36" s="678"/>
      <c r="BO36" s="678"/>
      <c r="BP36" s="678"/>
      <c r="BQ36" s="678"/>
      <c r="BR36" s="678"/>
      <c r="BS36" s="678"/>
      <c r="BT36" s="678"/>
      <c r="BU36" s="679"/>
      <c r="BV36" s="655">
        <v>386520</v>
      </c>
      <c r="BW36" s="656"/>
      <c r="BX36" s="656"/>
      <c r="BY36" s="656"/>
      <c r="BZ36" s="656"/>
      <c r="CA36" s="656"/>
      <c r="CB36" s="743"/>
      <c r="CD36" s="681" t="s">
        <v>284</v>
      </c>
      <c r="CE36" s="682"/>
      <c r="CF36" s="682"/>
      <c r="CG36" s="682"/>
      <c r="CH36" s="682"/>
      <c r="CI36" s="682"/>
      <c r="CJ36" s="682"/>
      <c r="CK36" s="682"/>
      <c r="CL36" s="682"/>
      <c r="CM36" s="682"/>
      <c r="CN36" s="682"/>
      <c r="CO36" s="682"/>
      <c r="CP36" s="682"/>
      <c r="CQ36" s="683"/>
      <c r="CR36" s="666">
        <v>4298161</v>
      </c>
      <c r="CS36" s="667"/>
      <c r="CT36" s="667"/>
      <c r="CU36" s="667"/>
      <c r="CV36" s="667"/>
      <c r="CW36" s="667"/>
      <c r="CX36" s="667"/>
      <c r="CY36" s="668"/>
      <c r="CZ36" s="671">
        <v>11.8</v>
      </c>
      <c r="DA36" s="706"/>
      <c r="DB36" s="706"/>
      <c r="DC36" s="709"/>
      <c r="DD36" s="675">
        <v>2971709</v>
      </c>
      <c r="DE36" s="667"/>
      <c r="DF36" s="667"/>
      <c r="DG36" s="667"/>
      <c r="DH36" s="667"/>
      <c r="DI36" s="667"/>
      <c r="DJ36" s="667"/>
      <c r="DK36" s="668"/>
      <c r="DL36" s="675">
        <v>1874607</v>
      </c>
      <c r="DM36" s="667"/>
      <c r="DN36" s="667"/>
      <c r="DO36" s="667"/>
      <c r="DP36" s="667"/>
      <c r="DQ36" s="667"/>
      <c r="DR36" s="667"/>
      <c r="DS36" s="667"/>
      <c r="DT36" s="667"/>
      <c r="DU36" s="667"/>
      <c r="DV36" s="668"/>
      <c r="DW36" s="671">
        <v>10.199999999999999</v>
      </c>
      <c r="DX36" s="706"/>
      <c r="DY36" s="706"/>
      <c r="DZ36" s="706"/>
      <c r="EA36" s="706"/>
      <c r="EB36" s="706"/>
      <c r="EC36" s="707"/>
    </row>
    <row r="37" spans="2:133" ht="11.25" customHeight="1" x14ac:dyDescent="0.15">
      <c r="B37" s="663" t="s">
        <v>285</v>
      </c>
      <c r="C37" s="664"/>
      <c r="D37" s="664"/>
      <c r="E37" s="664"/>
      <c r="F37" s="664"/>
      <c r="G37" s="664"/>
      <c r="H37" s="664"/>
      <c r="I37" s="664"/>
      <c r="J37" s="664"/>
      <c r="K37" s="664"/>
      <c r="L37" s="664"/>
      <c r="M37" s="664"/>
      <c r="N37" s="664"/>
      <c r="O37" s="664"/>
      <c r="P37" s="664"/>
      <c r="Q37" s="665"/>
      <c r="R37" s="666">
        <v>1144784</v>
      </c>
      <c r="S37" s="667"/>
      <c r="T37" s="667"/>
      <c r="U37" s="667"/>
      <c r="V37" s="667"/>
      <c r="W37" s="667"/>
      <c r="X37" s="667"/>
      <c r="Y37" s="668"/>
      <c r="Z37" s="669">
        <v>2.9</v>
      </c>
      <c r="AA37" s="669"/>
      <c r="AB37" s="669"/>
      <c r="AC37" s="669"/>
      <c r="AD37" s="670" t="s">
        <v>563</v>
      </c>
      <c r="AE37" s="670"/>
      <c r="AF37" s="670"/>
      <c r="AG37" s="670"/>
      <c r="AH37" s="670"/>
      <c r="AI37" s="670"/>
      <c r="AJ37" s="670"/>
      <c r="AK37" s="670"/>
      <c r="AL37" s="671" t="s">
        <v>563</v>
      </c>
      <c r="AM37" s="672"/>
      <c r="AN37" s="672"/>
      <c r="AO37" s="673"/>
      <c r="AQ37" s="744" t="s">
        <v>606</v>
      </c>
      <c r="AR37" s="745"/>
      <c r="AS37" s="745"/>
      <c r="AT37" s="745"/>
      <c r="AU37" s="745"/>
      <c r="AV37" s="745"/>
      <c r="AW37" s="745"/>
      <c r="AX37" s="745"/>
      <c r="AY37" s="746"/>
      <c r="AZ37" s="666">
        <v>366520</v>
      </c>
      <c r="BA37" s="667"/>
      <c r="BB37" s="667"/>
      <c r="BC37" s="667"/>
      <c r="BD37" s="704"/>
      <c r="BE37" s="704"/>
      <c r="BF37" s="735"/>
      <c r="BG37" s="681" t="s">
        <v>286</v>
      </c>
      <c r="BH37" s="682"/>
      <c r="BI37" s="682"/>
      <c r="BJ37" s="682"/>
      <c r="BK37" s="682"/>
      <c r="BL37" s="682"/>
      <c r="BM37" s="682"/>
      <c r="BN37" s="682"/>
      <c r="BO37" s="682"/>
      <c r="BP37" s="682"/>
      <c r="BQ37" s="682"/>
      <c r="BR37" s="682"/>
      <c r="BS37" s="682"/>
      <c r="BT37" s="682"/>
      <c r="BU37" s="683"/>
      <c r="BV37" s="666">
        <v>106112</v>
      </c>
      <c r="BW37" s="667"/>
      <c r="BX37" s="667"/>
      <c r="BY37" s="667"/>
      <c r="BZ37" s="667"/>
      <c r="CA37" s="667"/>
      <c r="CB37" s="676"/>
      <c r="CD37" s="681" t="s">
        <v>607</v>
      </c>
      <c r="CE37" s="682"/>
      <c r="CF37" s="682"/>
      <c r="CG37" s="682"/>
      <c r="CH37" s="682"/>
      <c r="CI37" s="682"/>
      <c r="CJ37" s="682"/>
      <c r="CK37" s="682"/>
      <c r="CL37" s="682"/>
      <c r="CM37" s="682"/>
      <c r="CN37" s="682"/>
      <c r="CO37" s="682"/>
      <c r="CP37" s="682"/>
      <c r="CQ37" s="683"/>
      <c r="CR37" s="666">
        <v>808272</v>
      </c>
      <c r="CS37" s="704"/>
      <c r="CT37" s="704"/>
      <c r="CU37" s="704"/>
      <c r="CV37" s="704"/>
      <c r="CW37" s="704"/>
      <c r="CX37" s="704"/>
      <c r="CY37" s="705"/>
      <c r="CZ37" s="671">
        <v>2.2000000000000002</v>
      </c>
      <c r="DA37" s="706"/>
      <c r="DB37" s="706"/>
      <c r="DC37" s="709"/>
      <c r="DD37" s="675">
        <v>746055</v>
      </c>
      <c r="DE37" s="704"/>
      <c r="DF37" s="704"/>
      <c r="DG37" s="704"/>
      <c r="DH37" s="704"/>
      <c r="DI37" s="704"/>
      <c r="DJ37" s="704"/>
      <c r="DK37" s="705"/>
      <c r="DL37" s="675">
        <v>517347</v>
      </c>
      <c r="DM37" s="704"/>
      <c r="DN37" s="704"/>
      <c r="DO37" s="704"/>
      <c r="DP37" s="704"/>
      <c r="DQ37" s="704"/>
      <c r="DR37" s="704"/>
      <c r="DS37" s="704"/>
      <c r="DT37" s="704"/>
      <c r="DU37" s="704"/>
      <c r="DV37" s="705"/>
      <c r="DW37" s="671">
        <v>2.8</v>
      </c>
      <c r="DX37" s="706"/>
      <c r="DY37" s="706"/>
      <c r="DZ37" s="706"/>
      <c r="EA37" s="706"/>
      <c r="EB37" s="706"/>
      <c r="EC37" s="707"/>
    </row>
    <row r="38" spans="2:133" ht="11.25" customHeight="1" x14ac:dyDescent="0.15">
      <c r="B38" s="663" t="s">
        <v>287</v>
      </c>
      <c r="C38" s="664"/>
      <c r="D38" s="664"/>
      <c r="E38" s="664"/>
      <c r="F38" s="664"/>
      <c r="G38" s="664"/>
      <c r="H38" s="664"/>
      <c r="I38" s="664"/>
      <c r="J38" s="664"/>
      <c r="K38" s="664"/>
      <c r="L38" s="664"/>
      <c r="M38" s="664"/>
      <c r="N38" s="664"/>
      <c r="O38" s="664"/>
      <c r="P38" s="664"/>
      <c r="Q38" s="665"/>
      <c r="R38" s="666">
        <v>1992773</v>
      </c>
      <c r="S38" s="667"/>
      <c r="T38" s="667"/>
      <c r="U38" s="667"/>
      <c r="V38" s="667"/>
      <c r="W38" s="667"/>
      <c r="X38" s="667"/>
      <c r="Y38" s="668"/>
      <c r="Z38" s="669">
        <v>5.0999999999999996</v>
      </c>
      <c r="AA38" s="669"/>
      <c r="AB38" s="669"/>
      <c r="AC38" s="669"/>
      <c r="AD38" s="670" t="s">
        <v>563</v>
      </c>
      <c r="AE38" s="670"/>
      <c r="AF38" s="670"/>
      <c r="AG38" s="670"/>
      <c r="AH38" s="670"/>
      <c r="AI38" s="670"/>
      <c r="AJ38" s="670"/>
      <c r="AK38" s="670"/>
      <c r="AL38" s="671" t="s">
        <v>563</v>
      </c>
      <c r="AM38" s="672"/>
      <c r="AN38" s="672"/>
      <c r="AO38" s="673"/>
      <c r="AQ38" s="744" t="s">
        <v>608</v>
      </c>
      <c r="AR38" s="745"/>
      <c r="AS38" s="745"/>
      <c r="AT38" s="745"/>
      <c r="AU38" s="745"/>
      <c r="AV38" s="745"/>
      <c r="AW38" s="745"/>
      <c r="AX38" s="745"/>
      <c r="AY38" s="746"/>
      <c r="AZ38" s="666">
        <v>78767</v>
      </c>
      <c r="BA38" s="667"/>
      <c r="BB38" s="667"/>
      <c r="BC38" s="667"/>
      <c r="BD38" s="704"/>
      <c r="BE38" s="704"/>
      <c r="BF38" s="735"/>
      <c r="BG38" s="681" t="s">
        <v>288</v>
      </c>
      <c r="BH38" s="682"/>
      <c r="BI38" s="682"/>
      <c r="BJ38" s="682"/>
      <c r="BK38" s="682"/>
      <c r="BL38" s="682"/>
      <c r="BM38" s="682"/>
      <c r="BN38" s="682"/>
      <c r="BO38" s="682"/>
      <c r="BP38" s="682"/>
      <c r="BQ38" s="682"/>
      <c r="BR38" s="682"/>
      <c r="BS38" s="682"/>
      <c r="BT38" s="682"/>
      <c r="BU38" s="683"/>
      <c r="BV38" s="666">
        <v>11892</v>
      </c>
      <c r="BW38" s="667"/>
      <c r="BX38" s="667"/>
      <c r="BY38" s="667"/>
      <c r="BZ38" s="667"/>
      <c r="CA38" s="667"/>
      <c r="CB38" s="676"/>
      <c r="CD38" s="681" t="s">
        <v>609</v>
      </c>
      <c r="CE38" s="682"/>
      <c r="CF38" s="682"/>
      <c r="CG38" s="682"/>
      <c r="CH38" s="682"/>
      <c r="CI38" s="682"/>
      <c r="CJ38" s="682"/>
      <c r="CK38" s="682"/>
      <c r="CL38" s="682"/>
      <c r="CM38" s="682"/>
      <c r="CN38" s="682"/>
      <c r="CO38" s="682"/>
      <c r="CP38" s="682"/>
      <c r="CQ38" s="683"/>
      <c r="CR38" s="666">
        <v>3118474</v>
      </c>
      <c r="CS38" s="667"/>
      <c r="CT38" s="667"/>
      <c r="CU38" s="667"/>
      <c r="CV38" s="667"/>
      <c r="CW38" s="667"/>
      <c r="CX38" s="667"/>
      <c r="CY38" s="668"/>
      <c r="CZ38" s="671">
        <v>8.6</v>
      </c>
      <c r="DA38" s="706"/>
      <c r="DB38" s="706"/>
      <c r="DC38" s="709"/>
      <c r="DD38" s="675">
        <v>2655715</v>
      </c>
      <c r="DE38" s="667"/>
      <c r="DF38" s="667"/>
      <c r="DG38" s="667"/>
      <c r="DH38" s="667"/>
      <c r="DI38" s="667"/>
      <c r="DJ38" s="667"/>
      <c r="DK38" s="668"/>
      <c r="DL38" s="675">
        <v>2226136</v>
      </c>
      <c r="DM38" s="667"/>
      <c r="DN38" s="667"/>
      <c r="DO38" s="667"/>
      <c r="DP38" s="667"/>
      <c r="DQ38" s="667"/>
      <c r="DR38" s="667"/>
      <c r="DS38" s="667"/>
      <c r="DT38" s="667"/>
      <c r="DU38" s="667"/>
      <c r="DV38" s="668"/>
      <c r="DW38" s="671">
        <v>12.1</v>
      </c>
      <c r="DX38" s="706"/>
      <c r="DY38" s="706"/>
      <c r="DZ38" s="706"/>
      <c r="EA38" s="706"/>
      <c r="EB38" s="706"/>
      <c r="EC38" s="707"/>
    </row>
    <row r="39" spans="2:133" ht="11.25" customHeight="1" x14ac:dyDescent="0.15">
      <c r="B39" s="663" t="s">
        <v>289</v>
      </c>
      <c r="C39" s="664"/>
      <c r="D39" s="664"/>
      <c r="E39" s="664"/>
      <c r="F39" s="664"/>
      <c r="G39" s="664"/>
      <c r="H39" s="664"/>
      <c r="I39" s="664"/>
      <c r="J39" s="664"/>
      <c r="K39" s="664"/>
      <c r="L39" s="664"/>
      <c r="M39" s="664"/>
      <c r="N39" s="664"/>
      <c r="O39" s="664"/>
      <c r="P39" s="664"/>
      <c r="Q39" s="665"/>
      <c r="R39" s="666">
        <v>197413</v>
      </c>
      <c r="S39" s="667"/>
      <c r="T39" s="667"/>
      <c r="U39" s="667"/>
      <c r="V39" s="667"/>
      <c r="W39" s="667"/>
      <c r="X39" s="667"/>
      <c r="Y39" s="668"/>
      <c r="Z39" s="669">
        <v>0.5</v>
      </c>
      <c r="AA39" s="669"/>
      <c r="AB39" s="669"/>
      <c r="AC39" s="669"/>
      <c r="AD39" s="670">
        <v>2090</v>
      </c>
      <c r="AE39" s="670"/>
      <c r="AF39" s="670"/>
      <c r="AG39" s="670"/>
      <c r="AH39" s="670"/>
      <c r="AI39" s="670"/>
      <c r="AJ39" s="670"/>
      <c r="AK39" s="670"/>
      <c r="AL39" s="671">
        <v>0</v>
      </c>
      <c r="AM39" s="672"/>
      <c r="AN39" s="672"/>
      <c r="AO39" s="673"/>
      <c r="AQ39" s="744" t="s">
        <v>610</v>
      </c>
      <c r="AR39" s="745"/>
      <c r="AS39" s="745"/>
      <c r="AT39" s="745"/>
      <c r="AU39" s="745"/>
      <c r="AV39" s="745"/>
      <c r="AW39" s="745"/>
      <c r="AX39" s="745"/>
      <c r="AY39" s="746"/>
      <c r="AZ39" s="666">
        <v>33598</v>
      </c>
      <c r="BA39" s="667"/>
      <c r="BB39" s="667"/>
      <c r="BC39" s="667"/>
      <c r="BD39" s="704"/>
      <c r="BE39" s="704"/>
      <c r="BF39" s="735"/>
      <c r="BG39" s="681" t="s">
        <v>290</v>
      </c>
      <c r="BH39" s="682"/>
      <c r="BI39" s="682"/>
      <c r="BJ39" s="682"/>
      <c r="BK39" s="682"/>
      <c r="BL39" s="682"/>
      <c r="BM39" s="682"/>
      <c r="BN39" s="682"/>
      <c r="BO39" s="682"/>
      <c r="BP39" s="682"/>
      <c r="BQ39" s="682"/>
      <c r="BR39" s="682"/>
      <c r="BS39" s="682"/>
      <c r="BT39" s="682"/>
      <c r="BU39" s="683"/>
      <c r="BV39" s="666">
        <v>17808</v>
      </c>
      <c r="BW39" s="667"/>
      <c r="BX39" s="667"/>
      <c r="BY39" s="667"/>
      <c r="BZ39" s="667"/>
      <c r="CA39" s="667"/>
      <c r="CB39" s="676"/>
      <c r="CD39" s="681" t="s">
        <v>611</v>
      </c>
      <c r="CE39" s="682"/>
      <c r="CF39" s="682"/>
      <c r="CG39" s="682"/>
      <c r="CH39" s="682"/>
      <c r="CI39" s="682"/>
      <c r="CJ39" s="682"/>
      <c r="CK39" s="682"/>
      <c r="CL39" s="682"/>
      <c r="CM39" s="682"/>
      <c r="CN39" s="682"/>
      <c r="CO39" s="682"/>
      <c r="CP39" s="682"/>
      <c r="CQ39" s="683"/>
      <c r="CR39" s="666">
        <v>1906158</v>
      </c>
      <c r="CS39" s="704"/>
      <c r="CT39" s="704"/>
      <c r="CU39" s="704"/>
      <c r="CV39" s="704"/>
      <c r="CW39" s="704"/>
      <c r="CX39" s="704"/>
      <c r="CY39" s="705"/>
      <c r="CZ39" s="671">
        <v>5.2</v>
      </c>
      <c r="DA39" s="706"/>
      <c r="DB39" s="706"/>
      <c r="DC39" s="709"/>
      <c r="DD39" s="675">
        <v>1904337</v>
      </c>
      <c r="DE39" s="704"/>
      <c r="DF39" s="704"/>
      <c r="DG39" s="704"/>
      <c r="DH39" s="704"/>
      <c r="DI39" s="704"/>
      <c r="DJ39" s="704"/>
      <c r="DK39" s="705"/>
      <c r="DL39" s="675" t="s">
        <v>563</v>
      </c>
      <c r="DM39" s="704"/>
      <c r="DN39" s="704"/>
      <c r="DO39" s="704"/>
      <c r="DP39" s="704"/>
      <c r="DQ39" s="704"/>
      <c r="DR39" s="704"/>
      <c r="DS39" s="704"/>
      <c r="DT39" s="704"/>
      <c r="DU39" s="704"/>
      <c r="DV39" s="705"/>
      <c r="DW39" s="671" t="s">
        <v>563</v>
      </c>
      <c r="DX39" s="706"/>
      <c r="DY39" s="706"/>
      <c r="DZ39" s="706"/>
      <c r="EA39" s="706"/>
      <c r="EB39" s="706"/>
      <c r="EC39" s="707"/>
    </row>
    <row r="40" spans="2:133" ht="11.25" customHeight="1" x14ac:dyDescent="0.15">
      <c r="B40" s="663" t="s">
        <v>291</v>
      </c>
      <c r="C40" s="664"/>
      <c r="D40" s="664"/>
      <c r="E40" s="664"/>
      <c r="F40" s="664"/>
      <c r="G40" s="664"/>
      <c r="H40" s="664"/>
      <c r="I40" s="664"/>
      <c r="J40" s="664"/>
      <c r="K40" s="664"/>
      <c r="L40" s="664"/>
      <c r="M40" s="664"/>
      <c r="N40" s="664"/>
      <c r="O40" s="664"/>
      <c r="P40" s="664"/>
      <c r="Q40" s="665"/>
      <c r="R40" s="666">
        <v>1225793</v>
      </c>
      <c r="S40" s="667"/>
      <c r="T40" s="667"/>
      <c r="U40" s="667"/>
      <c r="V40" s="667"/>
      <c r="W40" s="667"/>
      <c r="X40" s="667"/>
      <c r="Y40" s="668"/>
      <c r="Z40" s="669">
        <v>3.1</v>
      </c>
      <c r="AA40" s="669"/>
      <c r="AB40" s="669"/>
      <c r="AC40" s="669"/>
      <c r="AD40" s="670" t="s">
        <v>563</v>
      </c>
      <c r="AE40" s="670"/>
      <c r="AF40" s="670"/>
      <c r="AG40" s="670"/>
      <c r="AH40" s="670"/>
      <c r="AI40" s="670"/>
      <c r="AJ40" s="670"/>
      <c r="AK40" s="670"/>
      <c r="AL40" s="671" t="s">
        <v>563</v>
      </c>
      <c r="AM40" s="672"/>
      <c r="AN40" s="672"/>
      <c r="AO40" s="673"/>
      <c r="AQ40" s="744" t="s">
        <v>612</v>
      </c>
      <c r="AR40" s="745"/>
      <c r="AS40" s="745"/>
      <c r="AT40" s="745"/>
      <c r="AU40" s="745"/>
      <c r="AV40" s="745"/>
      <c r="AW40" s="745"/>
      <c r="AX40" s="745"/>
      <c r="AY40" s="746"/>
      <c r="AZ40" s="666">
        <v>14000</v>
      </c>
      <c r="BA40" s="667"/>
      <c r="BB40" s="667"/>
      <c r="BC40" s="667"/>
      <c r="BD40" s="704"/>
      <c r="BE40" s="704"/>
      <c r="BF40" s="735"/>
      <c r="BG40" s="747" t="s">
        <v>613</v>
      </c>
      <c r="BH40" s="748"/>
      <c r="BI40" s="748"/>
      <c r="BJ40" s="748"/>
      <c r="BK40" s="748"/>
      <c r="BL40" s="364"/>
      <c r="BM40" s="682" t="s">
        <v>614</v>
      </c>
      <c r="BN40" s="682"/>
      <c r="BO40" s="682"/>
      <c r="BP40" s="682"/>
      <c r="BQ40" s="682"/>
      <c r="BR40" s="682"/>
      <c r="BS40" s="682"/>
      <c r="BT40" s="682"/>
      <c r="BU40" s="683"/>
      <c r="BV40" s="666">
        <v>104</v>
      </c>
      <c r="BW40" s="667"/>
      <c r="BX40" s="667"/>
      <c r="BY40" s="667"/>
      <c r="BZ40" s="667"/>
      <c r="CA40" s="667"/>
      <c r="CB40" s="676"/>
      <c r="CD40" s="681" t="s">
        <v>615</v>
      </c>
      <c r="CE40" s="682"/>
      <c r="CF40" s="682"/>
      <c r="CG40" s="682"/>
      <c r="CH40" s="682"/>
      <c r="CI40" s="682"/>
      <c r="CJ40" s="682"/>
      <c r="CK40" s="682"/>
      <c r="CL40" s="682"/>
      <c r="CM40" s="682"/>
      <c r="CN40" s="682"/>
      <c r="CO40" s="682"/>
      <c r="CP40" s="682"/>
      <c r="CQ40" s="683"/>
      <c r="CR40" s="666">
        <v>3000</v>
      </c>
      <c r="CS40" s="667"/>
      <c r="CT40" s="667"/>
      <c r="CU40" s="667"/>
      <c r="CV40" s="667"/>
      <c r="CW40" s="667"/>
      <c r="CX40" s="667"/>
      <c r="CY40" s="668"/>
      <c r="CZ40" s="671">
        <v>0</v>
      </c>
      <c r="DA40" s="706"/>
      <c r="DB40" s="706"/>
      <c r="DC40" s="709"/>
      <c r="DD40" s="675" t="s">
        <v>563</v>
      </c>
      <c r="DE40" s="667"/>
      <c r="DF40" s="667"/>
      <c r="DG40" s="667"/>
      <c r="DH40" s="667"/>
      <c r="DI40" s="667"/>
      <c r="DJ40" s="667"/>
      <c r="DK40" s="668"/>
      <c r="DL40" s="675" t="s">
        <v>563</v>
      </c>
      <c r="DM40" s="667"/>
      <c r="DN40" s="667"/>
      <c r="DO40" s="667"/>
      <c r="DP40" s="667"/>
      <c r="DQ40" s="667"/>
      <c r="DR40" s="667"/>
      <c r="DS40" s="667"/>
      <c r="DT40" s="667"/>
      <c r="DU40" s="667"/>
      <c r="DV40" s="668"/>
      <c r="DW40" s="671" t="s">
        <v>563</v>
      </c>
      <c r="DX40" s="706"/>
      <c r="DY40" s="706"/>
      <c r="DZ40" s="706"/>
      <c r="EA40" s="706"/>
      <c r="EB40" s="706"/>
      <c r="EC40" s="707"/>
    </row>
    <row r="41" spans="2:133" ht="11.25" customHeight="1" x14ac:dyDescent="0.15">
      <c r="B41" s="663" t="s">
        <v>292</v>
      </c>
      <c r="C41" s="664"/>
      <c r="D41" s="664"/>
      <c r="E41" s="664"/>
      <c r="F41" s="664"/>
      <c r="G41" s="664"/>
      <c r="H41" s="664"/>
      <c r="I41" s="664"/>
      <c r="J41" s="664"/>
      <c r="K41" s="664"/>
      <c r="L41" s="664"/>
      <c r="M41" s="664"/>
      <c r="N41" s="664"/>
      <c r="O41" s="664"/>
      <c r="P41" s="664"/>
      <c r="Q41" s="665"/>
      <c r="R41" s="666" t="s">
        <v>563</v>
      </c>
      <c r="S41" s="667"/>
      <c r="T41" s="667"/>
      <c r="U41" s="667"/>
      <c r="V41" s="667"/>
      <c r="W41" s="667"/>
      <c r="X41" s="667"/>
      <c r="Y41" s="668"/>
      <c r="Z41" s="669" t="s">
        <v>563</v>
      </c>
      <c r="AA41" s="669"/>
      <c r="AB41" s="669"/>
      <c r="AC41" s="669"/>
      <c r="AD41" s="670" t="s">
        <v>563</v>
      </c>
      <c r="AE41" s="670"/>
      <c r="AF41" s="670"/>
      <c r="AG41" s="670"/>
      <c r="AH41" s="670"/>
      <c r="AI41" s="670"/>
      <c r="AJ41" s="670"/>
      <c r="AK41" s="670"/>
      <c r="AL41" s="671" t="s">
        <v>563</v>
      </c>
      <c r="AM41" s="672"/>
      <c r="AN41" s="672"/>
      <c r="AO41" s="673"/>
      <c r="AQ41" s="744" t="s">
        <v>616</v>
      </c>
      <c r="AR41" s="745"/>
      <c r="AS41" s="745"/>
      <c r="AT41" s="745"/>
      <c r="AU41" s="745"/>
      <c r="AV41" s="745"/>
      <c r="AW41" s="745"/>
      <c r="AX41" s="745"/>
      <c r="AY41" s="746"/>
      <c r="AZ41" s="666">
        <v>838767</v>
      </c>
      <c r="BA41" s="667"/>
      <c r="BB41" s="667"/>
      <c r="BC41" s="667"/>
      <c r="BD41" s="704"/>
      <c r="BE41" s="704"/>
      <c r="BF41" s="735"/>
      <c r="BG41" s="747"/>
      <c r="BH41" s="748"/>
      <c r="BI41" s="748"/>
      <c r="BJ41" s="748"/>
      <c r="BK41" s="748"/>
      <c r="BL41" s="364"/>
      <c r="BM41" s="682" t="s">
        <v>617</v>
      </c>
      <c r="BN41" s="682"/>
      <c r="BO41" s="682"/>
      <c r="BP41" s="682"/>
      <c r="BQ41" s="682"/>
      <c r="BR41" s="682"/>
      <c r="BS41" s="682"/>
      <c r="BT41" s="682"/>
      <c r="BU41" s="683"/>
      <c r="BV41" s="666">
        <v>1</v>
      </c>
      <c r="BW41" s="667"/>
      <c r="BX41" s="667"/>
      <c r="BY41" s="667"/>
      <c r="BZ41" s="667"/>
      <c r="CA41" s="667"/>
      <c r="CB41" s="676"/>
      <c r="CD41" s="681" t="s">
        <v>618</v>
      </c>
      <c r="CE41" s="682"/>
      <c r="CF41" s="682"/>
      <c r="CG41" s="682"/>
      <c r="CH41" s="682"/>
      <c r="CI41" s="682"/>
      <c r="CJ41" s="682"/>
      <c r="CK41" s="682"/>
      <c r="CL41" s="682"/>
      <c r="CM41" s="682"/>
      <c r="CN41" s="682"/>
      <c r="CO41" s="682"/>
      <c r="CP41" s="682"/>
      <c r="CQ41" s="683"/>
      <c r="CR41" s="666" t="s">
        <v>561</v>
      </c>
      <c r="CS41" s="704"/>
      <c r="CT41" s="704"/>
      <c r="CU41" s="704"/>
      <c r="CV41" s="704"/>
      <c r="CW41" s="704"/>
      <c r="CX41" s="704"/>
      <c r="CY41" s="705"/>
      <c r="CZ41" s="671" t="s">
        <v>563</v>
      </c>
      <c r="DA41" s="706"/>
      <c r="DB41" s="706"/>
      <c r="DC41" s="709"/>
      <c r="DD41" s="675" t="s">
        <v>563</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619</v>
      </c>
      <c r="C42" s="664"/>
      <c r="D42" s="664"/>
      <c r="E42" s="664"/>
      <c r="F42" s="664"/>
      <c r="G42" s="664"/>
      <c r="H42" s="664"/>
      <c r="I42" s="664"/>
      <c r="J42" s="664"/>
      <c r="K42" s="664"/>
      <c r="L42" s="664"/>
      <c r="M42" s="664"/>
      <c r="N42" s="664"/>
      <c r="O42" s="664"/>
      <c r="P42" s="664"/>
      <c r="Q42" s="665"/>
      <c r="R42" s="666" t="s">
        <v>563</v>
      </c>
      <c r="S42" s="667"/>
      <c r="T42" s="667"/>
      <c r="U42" s="667"/>
      <c r="V42" s="667"/>
      <c r="W42" s="667"/>
      <c r="X42" s="667"/>
      <c r="Y42" s="668"/>
      <c r="Z42" s="669" t="s">
        <v>563</v>
      </c>
      <c r="AA42" s="669"/>
      <c r="AB42" s="669"/>
      <c r="AC42" s="669"/>
      <c r="AD42" s="670" t="s">
        <v>563</v>
      </c>
      <c r="AE42" s="670"/>
      <c r="AF42" s="670"/>
      <c r="AG42" s="670"/>
      <c r="AH42" s="670"/>
      <c r="AI42" s="670"/>
      <c r="AJ42" s="670"/>
      <c r="AK42" s="670"/>
      <c r="AL42" s="671" t="s">
        <v>563</v>
      </c>
      <c r="AM42" s="672"/>
      <c r="AN42" s="672"/>
      <c r="AO42" s="673"/>
      <c r="AQ42" s="754" t="s">
        <v>620</v>
      </c>
      <c r="AR42" s="755"/>
      <c r="AS42" s="755"/>
      <c r="AT42" s="755"/>
      <c r="AU42" s="755"/>
      <c r="AV42" s="755"/>
      <c r="AW42" s="755"/>
      <c r="AX42" s="755"/>
      <c r="AY42" s="756"/>
      <c r="AZ42" s="760">
        <v>2265707</v>
      </c>
      <c r="BA42" s="761"/>
      <c r="BB42" s="761"/>
      <c r="BC42" s="761"/>
      <c r="BD42" s="737"/>
      <c r="BE42" s="737"/>
      <c r="BF42" s="739"/>
      <c r="BG42" s="749"/>
      <c r="BH42" s="750"/>
      <c r="BI42" s="750"/>
      <c r="BJ42" s="750"/>
      <c r="BK42" s="750"/>
      <c r="BL42" s="365"/>
      <c r="BM42" s="695" t="s">
        <v>621</v>
      </c>
      <c r="BN42" s="695"/>
      <c r="BO42" s="695"/>
      <c r="BP42" s="695"/>
      <c r="BQ42" s="695"/>
      <c r="BR42" s="695"/>
      <c r="BS42" s="695"/>
      <c r="BT42" s="695"/>
      <c r="BU42" s="696"/>
      <c r="BV42" s="760">
        <v>315</v>
      </c>
      <c r="BW42" s="761"/>
      <c r="BX42" s="761"/>
      <c r="BY42" s="761"/>
      <c r="BZ42" s="761"/>
      <c r="CA42" s="761"/>
      <c r="CB42" s="773"/>
      <c r="CD42" s="663" t="s">
        <v>293</v>
      </c>
      <c r="CE42" s="664"/>
      <c r="CF42" s="664"/>
      <c r="CG42" s="664"/>
      <c r="CH42" s="664"/>
      <c r="CI42" s="664"/>
      <c r="CJ42" s="664"/>
      <c r="CK42" s="664"/>
      <c r="CL42" s="664"/>
      <c r="CM42" s="664"/>
      <c r="CN42" s="664"/>
      <c r="CO42" s="664"/>
      <c r="CP42" s="664"/>
      <c r="CQ42" s="665"/>
      <c r="CR42" s="666">
        <v>1378313</v>
      </c>
      <c r="CS42" s="704"/>
      <c r="CT42" s="704"/>
      <c r="CU42" s="704"/>
      <c r="CV42" s="704"/>
      <c r="CW42" s="704"/>
      <c r="CX42" s="704"/>
      <c r="CY42" s="705"/>
      <c r="CZ42" s="671">
        <v>3.8</v>
      </c>
      <c r="DA42" s="706"/>
      <c r="DB42" s="706"/>
      <c r="DC42" s="709"/>
      <c r="DD42" s="675">
        <v>387245</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622</v>
      </c>
      <c r="C43" s="664"/>
      <c r="D43" s="664"/>
      <c r="E43" s="664"/>
      <c r="F43" s="664"/>
      <c r="G43" s="664"/>
      <c r="H43" s="664"/>
      <c r="I43" s="664"/>
      <c r="J43" s="664"/>
      <c r="K43" s="664"/>
      <c r="L43" s="664"/>
      <c r="M43" s="664"/>
      <c r="N43" s="664"/>
      <c r="O43" s="664"/>
      <c r="P43" s="664"/>
      <c r="Q43" s="665"/>
      <c r="R43" s="666">
        <v>1189793</v>
      </c>
      <c r="S43" s="667"/>
      <c r="T43" s="667"/>
      <c r="U43" s="667"/>
      <c r="V43" s="667"/>
      <c r="W43" s="667"/>
      <c r="X43" s="667"/>
      <c r="Y43" s="668"/>
      <c r="Z43" s="669">
        <v>3</v>
      </c>
      <c r="AA43" s="669"/>
      <c r="AB43" s="669"/>
      <c r="AC43" s="669"/>
      <c r="AD43" s="670" t="s">
        <v>623</v>
      </c>
      <c r="AE43" s="670"/>
      <c r="AF43" s="670"/>
      <c r="AG43" s="670"/>
      <c r="AH43" s="670"/>
      <c r="AI43" s="670"/>
      <c r="AJ43" s="670"/>
      <c r="AK43" s="670"/>
      <c r="AL43" s="671" t="s">
        <v>563</v>
      </c>
      <c r="AM43" s="672"/>
      <c r="AN43" s="672"/>
      <c r="AO43" s="673"/>
      <c r="BV43" s="219"/>
      <c r="BW43" s="219"/>
      <c r="BX43" s="219"/>
      <c r="BY43" s="219"/>
      <c r="BZ43" s="219"/>
      <c r="CA43" s="219"/>
      <c r="CB43" s="219"/>
      <c r="CD43" s="663" t="s">
        <v>624</v>
      </c>
      <c r="CE43" s="664"/>
      <c r="CF43" s="664"/>
      <c r="CG43" s="664"/>
      <c r="CH43" s="664"/>
      <c r="CI43" s="664"/>
      <c r="CJ43" s="664"/>
      <c r="CK43" s="664"/>
      <c r="CL43" s="664"/>
      <c r="CM43" s="664"/>
      <c r="CN43" s="664"/>
      <c r="CO43" s="664"/>
      <c r="CP43" s="664"/>
      <c r="CQ43" s="665"/>
      <c r="CR43" s="666">
        <v>35210</v>
      </c>
      <c r="CS43" s="704"/>
      <c r="CT43" s="704"/>
      <c r="CU43" s="704"/>
      <c r="CV43" s="704"/>
      <c r="CW43" s="704"/>
      <c r="CX43" s="704"/>
      <c r="CY43" s="705"/>
      <c r="CZ43" s="671">
        <v>0.1</v>
      </c>
      <c r="DA43" s="706"/>
      <c r="DB43" s="706"/>
      <c r="DC43" s="709"/>
      <c r="DD43" s="675">
        <v>35210</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625</v>
      </c>
      <c r="C44" s="711"/>
      <c r="D44" s="711"/>
      <c r="E44" s="711"/>
      <c r="F44" s="711"/>
      <c r="G44" s="711"/>
      <c r="H44" s="711"/>
      <c r="I44" s="711"/>
      <c r="J44" s="711"/>
      <c r="K44" s="711"/>
      <c r="L44" s="711"/>
      <c r="M44" s="711"/>
      <c r="N44" s="711"/>
      <c r="O44" s="711"/>
      <c r="P44" s="711"/>
      <c r="Q44" s="712"/>
      <c r="R44" s="760">
        <v>39429145</v>
      </c>
      <c r="S44" s="761"/>
      <c r="T44" s="761"/>
      <c r="U44" s="761"/>
      <c r="V44" s="761"/>
      <c r="W44" s="761"/>
      <c r="X44" s="761"/>
      <c r="Y44" s="762"/>
      <c r="Z44" s="763">
        <v>100</v>
      </c>
      <c r="AA44" s="763"/>
      <c r="AB44" s="763"/>
      <c r="AC44" s="763"/>
      <c r="AD44" s="764">
        <v>17193479</v>
      </c>
      <c r="AE44" s="764"/>
      <c r="AF44" s="764"/>
      <c r="AG44" s="764"/>
      <c r="AH44" s="764"/>
      <c r="AI44" s="764"/>
      <c r="AJ44" s="764"/>
      <c r="AK44" s="764"/>
      <c r="AL44" s="765">
        <v>100</v>
      </c>
      <c r="AM44" s="738"/>
      <c r="AN44" s="738"/>
      <c r="AO44" s="766"/>
      <c r="CD44" s="767" t="s">
        <v>266</v>
      </c>
      <c r="CE44" s="768"/>
      <c r="CF44" s="663" t="s">
        <v>626</v>
      </c>
      <c r="CG44" s="664"/>
      <c r="CH44" s="664"/>
      <c r="CI44" s="664"/>
      <c r="CJ44" s="664"/>
      <c r="CK44" s="664"/>
      <c r="CL44" s="664"/>
      <c r="CM44" s="664"/>
      <c r="CN44" s="664"/>
      <c r="CO44" s="664"/>
      <c r="CP44" s="664"/>
      <c r="CQ44" s="665"/>
      <c r="CR44" s="666">
        <v>1275265</v>
      </c>
      <c r="CS44" s="667"/>
      <c r="CT44" s="667"/>
      <c r="CU44" s="667"/>
      <c r="CV44" s="667"/>
      <c r="CW44" s="667"/>
      <c r="CX44" s="667"/>
      <c r="CY44" s="668"/>
      <c r="CZ44" s="671">
        <v>3.5</v>
      </c>
      <c r="DA44" s="672"/>
      <c r="DB44" s="672"/>
      <c r="DC44" s="684"/>
      <c r="DD44" s="675">
        <v>383101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627</v>
      </c>
      <c r="CG45" s="664"/>
      <c r="CH45" s="664"/>
      <c r="CI45" s="664"/>
      <c r="CJ45" s="664"/>
      <c r="CK45" s="664"/>
      <c r="CL45" s="664"/>
      <c r="CM45" s="664"/>
      <c r="CN45" s="664"/>
      <c r="CO45" s="664"/>
      <c r="CP45" s="664"/>
      <c r="CQ45" s="665"/>
      <c r="CR45" s="666">
        <v>491326</v>
      </c>
      <c r="CS45" s="704"/>
      <c r="CT45" s="704"/>
      <c r="CU45" s="704"/>
      <c r="CV45" s="704"/>
      <c r="CW45" s="704"/>
      <c r="CX45" s="704"/>
      <c r="CY45" s="705"/>
      <c r="CZ45" s="671">
        <v>1.4</v>
      </c>
      <c r="DA45" s="706"/>
      <c r="DB45" s="706"/>
      <c r="DC45" s="709"/>
      <c r="DD45" s="675">
        <v>15749</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628</v>
      </c>
      <c r="CG46" s="664"/>
      <c r="CH46" s="664"/>
      <c r="CI46" s="664"/>
      <c r="CJ46" s="664"/>
      <c r="CK46" s="664"/>
      <c r="CL46" s="664"/>
      <c r="CM46" s="664"/>
      <c r="CN46" s="664"/>
      <c r="CO46" s="664"/>
      <c r="CP46" s="664"/>
      <c r="CQ46" s="665"/>
      <c r="CR46" s="666">
        <v>783939</v>
      </c>
      <c r="CS46" s="667"/>
      <c r="CT46" s="667"/>
      <c r="CU46" s="667"/>
      <c r="CV46" s="667"/>
      <c r="CW46" s="667"/>
      <c r="CX46" s="667"/>
      <c r="CY46" s="668"/>
      <c r="CZ46" s="671">
        <v>2.2000000000000002</v>
      </c>
      <c r="DA46" s="672"/>
      <c r="DB46" s="672"/>
      <c r="DC46" s="684"/>
      <c r="DD46" s="675">
        <v>367352</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295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629</v>
      </c>
      <c r="CG47" s="664"/>
      <c r="CH47" s="664"/>
      <c r="CI47" s="664"/>
      <c r="CJ47" s="664"/>
      <c r="CK47" s="664"/>
      <c r="CL47" s="664"/>
      <c r="CM47" s="664"/>
      <c r="CN47" s="664"/>
      <c r="CO47" s="664"/>
      <c r="CP47" s="664"/>
      <c r="CQ47" s="665"/>
      <c r="CR47" s="666">
        <v>103048</v>
      </c>
      <c r="CS47" s="704"/>
      <c r="CT47" s="704"/>
      <c r="CU47" s="704"/>
      <c r="CV47" s="704"/>
      <c r="CW47" s="704"/>
      <c r="CX47" s="704"/>
      <c r="CY47" s="705"/>
      <c r="CZ47" s="671">
        <v>0.3</v>
      </c>
      <c r="DA47" s="706"/>
      <c r="DB47" s="706"/>
      <c r="DC47" s="709"/>
      <c r="DD47" s="675">
        <v>4144</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296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630</v>
      </c>
      <c r="CG48" s="664"/>
      <c r="CH48" s="664"/>
      <c r="CI48" s="664"/>
      <c r="CJ48" s="664"/>
      <c r="CK48" s="664"/>
      <c r="CL48" s="664"/>
      <c r="CM48" s="664"/>
      <c r="CN48" s="664"/>
      <c r="CO48" s="664"/>
      <c r="CP48" s="664"/>
      <c r="CQ48" s="665"/>
      <c r="CR48" s="666" t="s">
        <v>623</v>
      </c>
      <c r="CS48" s="667"/>
      <c r="CT48" s="667"/>
      <c r="CU48" s="667"/>
      <c r="CV48" s="667"/>
      <c r="CW48" s="667"/>
      <c r="CX48" s="667"/>
      <c r="CY48" s="668"/>
      <c r="CZ48" s="671" t="s">
        <v>563</v>
      </c>
      <c r="DA48" s="672"/>
      <c r="DB48" s="672"/>
      <c r="DC48" s="684"/>
      <c r="DD48" s="675" t="s">
        <v>631</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632</v>
      </c>
      <c r="CE49" s="711"/>
      <c r="CF49" s="711"/>
      <c r="CG49" s="711"/>
      <c r="CH49" s="711"/>
      <c r="CI49" s="711"/>
      <c r="CJ49" s="711"/>
      <c r="CK49" s="711"/>
      <c r="CL49" s="711"/>
      <c r="CM49" s="711"/>
      <c r="CN49" s="711"/>
      <c r="CO49" s="711"/>
      <c r="CP49" s="711"/>
      <c r="CQ49" s="712"/>
      <c r="CR49" s="760">
        <v>36391028</v>
      </c>
      <c r="CS49" s="737"/>
      <c r="CT49" s="737"/>
      <c r="CU49" s="737"/>
      <c r="CV49" s="737"/>
      <c r="CW49" s="737"/>
      <c r="CX49" s="737"/>
      <c r="CY49" s="774"/>
      <c r="CZ49" s="765">
        <v>100</v>
      </c>
      <c r="DA49" s="775"/>
      <c r="DB49" s="775"/>
      <c r="DC49" s="776"/>
      <c r="DD49" s="777">
        <v>20919597</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7Cj02zrh9IjFyZo3NWhJuTzl1BSDs5HLKvmS6/ldAL7aR7xWOU3CSSCov4pwVT1uLmPvEeyQdKcslJ8cLbN2Bw==" saltValue="LZbCVxPqst23WcOtz/ZtM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297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298</v>
      </c>
      <c r="DK2" s="788"/>
      <c r="DL2" s="788"/>
      <c r="DM2" s="788"/>
      <c r="DN2" s="788"/>
      <c r="DO2" s="789"/>
      <c r="DP2" s="224"/>
      <c r="DQ2" s="787" t="s">
        <v>299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300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301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302</v>
      </c>
      <c r="B5" s="793"/>
      <c r="C5" s="793"/>
      <c r="D5" s="793"/>
      <c r="E5" s="793"/>
      <c r="F5" s="793"/>
      <c r="G5" s="793"/>
      <c r="H5" s="793"/>
      <c r="I5" s="793"/>
      <c r="J5" s="793"/>
      <c r="K5" s="793"/>
      <c r="L5" s="793"/>
      <c r="M5" s="793"/>
      <c r="N5" s="793"/>
      <c r="O5" s="793"/>
      <c r="P5" s="794"/>
      <c r="Q5" s="798" t="s">
        <v>303</v>
      </c>
      <c r="R5" s="799"/>
      <c r="S5" s="799"/>
      <c r="T5" s="799"/>
      <c r="U5" s="800"/>
      <c r="V5" s="798" t="s">
        <v>304</v>
      </c>
      <c r="W5" s="799"/>
      <c r="X5" s="799"/>
      <c r="Y5" s="799"/>
      <c r="Z5" s="800"/>
      <c r="AA5" s="798" t="s">
        <v>305</v>
      </c>
      <c r="AB5" s="799"/>
      <c r="AC5" s="799"/>
      <c r="AD5" s="799"/>
      <c r="AE5" s="799"/>
      <c r="AF5" s="804" t="s">
        <v>306</v>
      </c>
      <c r="AG5" s="799"/>
      <c r="AH5" s="799"/>
      <c r="AI5" s="799"/>
      <c r="AJ5" s="805"/>
      <c r="AK5" s="799" t="s">
        <v>307</v>
      </c>
      <c r="AL5" s="799"/>
      <c r="AM5" s="799"/>
      <c r="AN5" s="799"/>
      <c r="AO5" s="800"/>
      <c r="AP5" s="798" t="s">
        <v>308</v>
      </c>
      <c r="AQ5" s="799"/>
      <c r="AR5" s="799"/>
      <c r="AS5" s="799"/>
      <c r="AT5" s="800"/>
      <c r="AU5" s="798" t="s">
        <v>309</v>
      </c>
      <c r="AV5" s="799"/>
      <c r="AW5" s="799"/>
      <c r="AX5" s="799"/>
      <c r="AY5" s="805"/>
      <c r="AZ5" s="228"/>
      <c r="BA5" s="228"/>
      <c r="BB5" s="228"/>
      <c r="BC5" s="228"/>
      <c r="BD5" s="228"/>
      <c r="BE5" s="229"/>
      <c r="BF5" s="229"/>
      <c r="BG5" s="229"/>
      <c r="BH5" s="229"/>
      <c r="BI5" s="229"/>
      <c r="BJ5" s="229"/>
      <c r="BK5" s="229"/>
      <c r="BL5" s="229"/>
      <c r="BM5" s="229"/>
      <c r="BN5" s="229"/>
      <c r="BO5" s="229"/>
      <c r="BP5" s="229"/>
      <c r="BQ5" s="792" t="s">
        <v>310</v>
      </c>
      <c r="BR5" s="793"/>
      <c r="BS5" s="793"/>
      <c r="BT5" s="793"/>
      <c r="BU5" s="793"/>
      <c r="BV5" s="793"/>
      <c r="BW5" s="793"/>
      <c r="BX5" s="793"/>
      <c r="BY5" s="793"/>
      <c r="BZ5" s="793"/>
      <c r="CA5" s="793"/>
      <c r="CB5" s="793"/>
      <c r="CC5" s="793"/>
      <c r="CD5" s="793"/>
      <c r="CE5" s="793"/>
      <c r="CF5" s="793"/>
      <c r="CG5" s="794"/>
      <c r="CH5" s="798" t="s">
        <v>311</v>
      </c>
      <c r="CI5" s="799"/>
      <c r="CJ5" s="799"/>
      <c r="CK5" s="799"/>
      <c r="CL5" s="800"/>
      <c r="CM5" s="798" t="s">
        <v>312</v>
      </c>
      <c r="CN5" s="799"/>
      <c r="CO5" s="799"/>
      <c r="CP5" s="799"/>
      <c r="CQ5" s="800"/>
      <c r="CR5" s="798" t="s">
        <v>313</v>
      </c>
      <c r="CS5" s="799"/>
      <c r="CT5" s="799"/>
      <c r="CU5" s="799"/>
      <c r="CV5" s="800"/>
      <c r="CW5" s="798" t="s">
        <v>314</v>
      </c>
      <c r="CX5" s="799"/>
      <c r="CY5" s="799"/>
      <c r="CZ5" s="799"/>
      <c r="DA5" s="800"/>
      <c r="DB5" s="798" t="s">
        <v>315</v>
      </c>
      <c r="DC5" s="799"/>
      <c r="DD5" s="799"/>
      <c r="DE5" s="799"/>
      <c r="DF5" s="800"/>
      <c r="DG5" s="828" t="s">
        <v>316</v>
      </c>
      <c r="DH5" s="829"/>
      <c r="DI5" s="829"/>
      <c r="DJ5" s="829"/>
      <c r="DK5" s="830"/>
      <c r="DL5" s="828" t="s">
        <v>317</v>
      </c>
      <c r="DM5" s="829"/>
      <c r="DN5" s="829"/>
      <c r="DO5" s="829"/>
      <c r="DP5" s="830"/>
      <c r="DQ5" s="798" t="s">
        <v>318</v>
      </c>
      <c r="DR5" s="799"/>
      <c r="DS5" s="799"/>
      <c r="DT5" s="799"/>
      <c r="DU5" s="800"/>
      <c r="DV5" s="798" t="s">
        <v>309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319</v>
      </c>
      <c r="C7" s="815"/>
      <c r="D7" s="815"/>
      <c r="E7" s="815"/>
      <c r="F7" s="815"/>
      <c r="G7" s="815"/>
      <c r="H7" s="815"/>
      <c r="I7" s="815"/>
      <c r="J7" s="815"/>
      <c r="K7" s="815"/>
      <c r="L7" s="815"/>
      <c r="M7" s="815"/>
      <c r="N7" s="815"/>
      <c r="O7" s="815"/>
      <c r="P7" s="816"/>
      <c r="Q7" s="817">
        <v>39466</v>
      </c>
      <c r="R7" s="818"/>
      <c r="S7" s="818"/>
      <c r="T7" s="818"/>
      <c r="U7" s="818"/>
      <c r="V7" s="818">
        <v>36428</v>
      </c>
      <c r="W7" s="818"/>
      <c r="X7" s="818"/>
      <c r="Y7" s="818"/>
      <c r="Z7" s="818"/>
      <c r="AA7" s="818">
        <v>3038</v>
      </c>
      <c r="AB7" s="818"/>
      <c r="AC7" s="818"/>
      <c r="AD7" s="818"/>
      <c r="AE7" s="819"/>
      <c r="AF7" s="820">
        <v>2912</v>
      </c>
      <c r="AG7" s="821"/>
      <c r="AH7" s="821"/>
      <c r="AI7" s="821"/>
      <c r="AJ7" s="822"/>
      <c r="AK7" s="823">
        <v>1145</v>
      </c>
      <c r="AL7" s="824"/>
      <c r="AM7" s="824"/>
      <c r="AN7" s="824"/>
      <c r="AO7" s="824"/>
      <c r="AP7" s="824">
        <v>19952</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545</v>
      </c>
      <c r="BS7" s="811" t="s">
        <v>544</v>
      </c>
      <c r="BT7" s="812"/>
      <c r="BU7" s="812"/>
      <c r="BV7" s="812"/>
      <c r="BW7" s="812"/>
      <c r="BX7" s="812"/>
      <c r="BY7" s="812"/>
      <c r="BZ7" s="812"/>
      <c r="CA7" s="812"/>
      <c r="CB7" s="812"/>
      <c r="CC7" s="812"/>
      <c r="CD7" s="812"/>
      <c r="CE7" s="812"/>
      <c r="CF7" s="812"/>
      <c r="CG7" s="827"/>
      <c r="CH7" s="808">
        <v>0</v>
      </c>
      <c r="CI7" s="809"/>
      <c r="CJ7" s="809"/>
      <c r="CK7" s="809"/>
      <c r="CL7" s="810"/>
      <c r="CM7" s="808">
        <v>151</v>
      </c>
      <c r="CN7" s="809"/>
      <c r="CO7" s="809"/>
      <c r="CP7" s="809"/>
      <c r="CQ7" s="810"/>
      <c r="CR7" s="808">
        <v>5</v>
      </c>
      <c r="CS7" s="809"/>
      <c r="CT7" s="809"/>
      <c r="CU7" s="809"/>
      <c r="CV7" s="810"/>
      <c r="CW7" s="808" t="s">
        <v>520</v>
      </c>
      <c r="CX7" s="809"/>
      <c r="CY7" s="809"/>
      <c r="CZ7" s="809"/>
      <c r="DA7" s="810"/>
      <c r="DB7" s="808" t="s">
        <v>521</v>
      </c>
      <c r="DC7" s="809"/>
      <c r="DD7" s="809"/>
      <c r="DE7" s="809"/>
      <c r="DF7" s="810"/>
      <c r="DG7" s="808" t="s">
        <v>520</v>
      </c>
      <c r="DH7" s="809"/>
      <c r="DI7" s="809"/>
      <c r="DJ7" s="809"/>
      <c r="DK7" s="810"/>
      <c r="DL7" s="808" t="s">
        <v>521</v>
      </c>
      <c r="DM7" s="809"/>
      <c r="DN7" s="809"/>
      <c r="DO7" s="809"/>
      <c r="DP7" s="810"/>
      <c r="DQ7" s="808">
        <v>91</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546</v>
      </c>
      <c r="BT8" s="839"/>
      <c r="BU8" s="839"/>
      <c r="BV8" s="839"/>
      <c r="BW8" s="839"/>
      <c r="BX8" s="839"/>
      <c r="BY8" s="839"/>
      <c r="BZ8" s="839"/>
      <c r="CA8" s="839"/>
      <c r="CB8" s="839"/>
      <c r="CC8" s="839"/>
      <c r="CD8" s="839"/>
      <c r="CE8" s="839"/>
      <c r="CF8" s="839"/>
      <c r="CG8" s="840"/>
      <c r="CH8" s="841">
        <v>590</v>
      </c>
      <c r="CI8" s="842"/>
      <c r="CJ8" s="842"/>
      <c r="CK8" s="842"/>
      <c r="CL8" s="843"/>
      <c r="CM8" s="841">
        <v>33205</v>
      </c>
      <c r="CN8" s="842"/>
      <c r="CO8" s="842"/>
      <c r="CP8" s="842"/>
      <c r="CQ8" s="843"/>
      <c r="CR8" s="841">
        <v>331</v>
      </c>
      <c r="CS8" s="842"/>
      <c r="CT8" s="842"/>
      <c r="CU8" s="842"/>
      <c r="CV8" s="843"/>
      <c r="CW8" s="841" t="s">
        <v>547</v>
      </c>
      <c r="CX8" s="842"/>
      <c r="CY8" s="842"/>
      <c r="CZ8" s="842"/>
      <c r="DA8" s="843"/>
      <c r="DB8" s="841">
        <v>1500</v>
      </c>
      <c r="DC8" s="842"/>
      <c r="DD8" s="842"/>
      <c r="DE8" s="842"/>
      <c r="DF8" s="843"/>
      <c r="DG8" s="841" t="s">
        <v>547</v>
      </c>
      <c r="DH8" s="842"/>
      <c r="DI8" s="842"/>
      <c r="DJ8" s="842"/>
      <c r="DK8" s="843"/>
      <c r="DL8" s="841" t="s">
        <v>548</v>
      </c>
      <c r="DM8" s="842"/>
      <c r="DN8" s="842"/>
      <c r="DO8" s="842"/>
      <c r="DP8" s="843"/>
      <c r="DQ8" s="841" t="s">
        <v>542</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320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321</v>
      </c>
      <c r="B23" s="854" t="s">
        <v>322</v>
      </c>
      <c r="C23" s="855"/>
      <c r="D23" s="855"/>
      <c r="E23" s="855"/>
      <c r="F23" s="855"/>
      <c r="G23" s="855"/>
      <c r="H23" s="855"/>
      <c r="I23" s="855"/>
      <c r="J23" s="855"/>
      <c r="K23" s="855"/>
      <c r="L23" s="855"/>
      <c r="M23" s="855"/>
      <c r="N23" s="855"/>
      <c r="O23" s="855"/>
      <c r="P23" s="856"/>
      <c r="Q23" s="857">
        <v>39429</v>
      </c>
      <c r="R23" s="858"/>
      <c r="S23" s="858"/>
      <c r="T23" s="858"/>
      <c r="U23" s="858"/>
      <c r="V23" s="858">
        <v>36391</v>
      </c>
      <c r="W23" s="858"/>
      <c r="X23" s="858"/>
      <c r="Y23" s="858"/>
      <c r="Z23" s="858"/>
      <c r="AA23" s="858">
        <v>3038</v>
      </c>
      <c r="AB23" s="858"/>
      <c r="AC23" s="858"/>
      <c r="AD23" s="858"/>
      <c r="AE23" s="859"/>
      <c r="AF23" s="860">
        <v>2912</v>
      </c>
      <c r="AG23" s="858"/>
      <c r="AH23" s="858"/>
      <c r="AI23" s="858"/>
      <c r="AJ23" s="861"/>
      <c r="AK23" s="862"/>
      <c r="AL23" s="863"/>
      <c r="AM23" s="863"/>
      <c r="AN23" s="863"/>
      <c r="AO23" s="863"/>
      <c r="AP23" s="858">
        <v>19952</v>
      </c>
      <c r="AQ23" s="858"/>
      <c r="AR23" s="858"/>
      <c r="AS23" s="858"/>
      <c r="AT23" s="858"/>
      <c r="AU23" s="874"/>
      <c r="AV23" s="874"/>
      <c r="AW23" s="874"/>
      <c r="AX23" s="874"/>
      <c r="AY23" s="875"/>
      <c r="AZ23" s="876" t="s">
        <v>323</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324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325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302</v>
      </c>
      <c r="B26" s="793"/>
      <c r="C26" s="793"/>
      <c r="D26" s="793"/>
      <c r="E26" s="793"/>
      <c r="F26" s="793"/>
      <c r="G26" s="793"/>
      <c r="H26" s="793"/>
      <c r="I26" s="793"/>
      <c r="J26" s="793"/>
      <c r="K26" s="793"/>
      <c r="L26" s="793"/>
      <c r="M26" s="793"/>
      <c r="N26" s="793"/>
      <c r="O26" s="793"/>
      <c r="P26" s="794"/>
      <c r="Q26" s="798" t="s">
        <v>326</v>
      </c>
      <c r="R26" s="799"/>
      <c r="S26" s="799"/>
      <c r="T26" s="799"/>
      <c r="U26" s="800"/>
      <c r="V26" s="798" t="s">
        <v>327</v>
      </c>
      <c r="W26" s="799"/>
      <c r="X26" s="799"/>
      <c r="Y26" s="799"/>
      <c r="Z26" s="800"/>
      <c r="AA26" s="798" t="s">
        <v>328</v>
      </c>
      <c r="AB26" s="799"/>
      <c r="AC26" s="799"/>
      <c r="AD26" s="799"/>
      <c r="AE26" s="799"/>
      <c r="AF26" s="879" t="s">
        <v>329</v>
      </c>
      <c r="AG26" s="880"/>
      <c r="AH26" s="880"/>
      <c r="AI26" s="880"/>
      <c r="AJ26" s="881"/>
      <c r="AK26" s="799" t="s">
        <v>330</v>
      </c>
      <c r="AL26" s="799"/>
      <c r="AM26" s="799"/>
      <c r="AN26" s="799"/>
      <c r="AO26" s="800"/>
      <c r="AP26" s="798" t="s">
        <v>331</v>
      </c>
      <c r="AQ26" s="799"/>
      <c r="AR26" s="799"/>
      <c r="AS26" s="799"/>
      <c r="AT26" s="800"/>
      <c r="AU26" s="798" t="s">
        <v>332</v>
      </c>
      <c r="AV26" s="799"/>
      <c r="AW26" s="799"/>
      <c r="AX26" s="799"/>
      <c r="AY26" s="800"/>
      <c r="AZ26" s="798" t="s">
        <v>333</v>
      </c>
      <c r="BA26" s="799"/>
      <c r="BB26" s="799"/>
      <c r="BC26" s="799"/>
      <c r="BD26" s="800"/>
      <c r="BE26" s="798" t="s">
        <v>309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334</v>
      </c>
      <c r="C28" s="815"/>
      <c r="D28" s="815"/>
      <c r="E28" s="815"/>
      <c r="F28" s="815"/>
      <c r="G28" s="815"/>
      <c r="H28" s="815"/>
      <c r="I28" s="815"/>
      <c r="J28" s="815"/>
      <c r="K28" s="815"/>
      <c r="L28" s="815"/>
      <c r="M28" s="815"/>
      <c r="N28" s="815"/>
      <c r="O28" s="815"/>
      <c r="P28" s="816"/>
      <c r="Q28" s="887">
        <v>9025</v>
      </c>
      <c r="R28" s="888"/>
      <c r="S28" s="888"/>
      <c r="T28" s="888"/>
      <c r="U28" s="888"/>
      <c r="V28" s="888">
        <v>8639</v>
      </c>
      <c r="W28" s="888"/>
      <c r="X28" s="888"/>
      <c r="Y28" s="888"/>
      <c r="Z28" s="888"/>
      <c r="AA28" s="888">
        <v>387</v>
      </c>
      <c r="AB28" s="888"/>
      <c r="AC28" s="888"/>
      <c r="AD28" s="888"/>
      <c r="AE28" s="889"/>
      <c r="AF28" s="890">
        <v>387</v>
      </c>
      <c r="AG28" s="888"/>
      <c r="AH28" s="888"/>
      <c r="AI28" s="888"/>
      <c r="AJ28" s="891"/>
      <c r="AK28" s="892">
        <v>996</v>
      </c>
      <c r="AL28" s="893"/>
      <c r="AM28" s="893"/>
      <c r="AN28" s="893"/>
      <c r="AO28" s="893"/>
      <c r="AP28" s="893" t="s">
        <v>521</v>
      </c>
      <c r="AQ28" s="893"/>
      <c r="AR28" s="893"/>
      <c r="AS28" s="893"/>
      <c r="AT28" s="893"/>
      <c r="AU28" s="893" t="s">
        <v>522</v>
      </c>
      <c r="AV28" s="893"/>
      <c r="AW28" s="893"/>
      <c r="AX28" s="893"/>
      <c r="AY28" s="893"/>
      <c r="AZ28" s="894" t="s">
        <v>524</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335</v>
      </c>
      <c r="C29" s="846"/>
      <c r="D29" s="846"/>
      <c r="E29" s="846"/>
      <c r="F29" s="846"/>
      <c r="G29" s="846"/>
      <c r="H29" s="846"/>
      <c r="I29" s="846"/>
      <c r="J29" s="846"/>
      <c r="K29" s="846"/>
      <c r="L29" s="846"/>
      <c r="M29" s="846"/>
      <c r="N29" s="846"/>
      <c r="O29" s="846"/>
      <c r="P29" s="847"/>
      <c r="Q29" s="848">
        <v>7776</v>
      </c>
      <c r="R29" s="849"/>
      <c r="S29" s="849"/>
      <c r="T29" s="849"/>
      <c r="U29" s="849"/>
      <c r="V29" s="849">
        <v>7428</v>
      </c>
      <c r="W29" s="849"/>
      <c r="X29" s="849"/>
      <c r="Y29" s="849"/>
      <c r="Z29" s="849"/>
      <c r="AA29" s="849">
        <v>347</v>
      </c>
      <c r="AB29" s="849"/>
      <c r="AC29" s="849"/>
      <c r="AD29" s="849"/>
      <c r="AE29" s="850"/>
      <c r="AF29" s="851">
        <v>344</v>
      </c>
      <c r="AG29" s="852"/>
      <c r="AH29" s="852"/>
      <c r="AI29" s="852"/>
      <c r="AJ29" s="853"/>
      <c r="AK29" s="899">
        <v>1353</v>
      </c>
      <c r="AL29" s="895"/>
      <c r="AM29" s="895"/>
      <c r="AN29" s="895"/>
      <c r="AO29" s="895"/>
      <c r="AP29" s="895" t="s">
        <v>520</v>
      </c>
      <c r="AQ29" s="895"/>
      <c r="AR29" s="895"/>
      <c r="AS29" s="895"/>
      <c r="AT29" s="895"/>
      <c r="AU29" s="895" t="s">
        <v>520</v>
      </c>
      <c r="AV29" s="895"/>
      <c r="AW29" s="895"/>
      <c r="AX29" s="895"/>
      <c r="AY29" s="895"/>
      <c r="AZ29" s="896" t="s">
        <v>520</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336</v>
      </c>
      <c r="C30" s="846"/>
      <c r="D30" s="846"/>
      <c r="E30" s="846"/>
      <c r="F30" s="846"/>
      <c r="G30" s="846"/>
      <c r="H30" s="846"/>
      <c r="I30" s="846"/>
      <c r="J30" s="846"/>
      <c r="K30" s="846"/>
      <c r="L30" s="846"/>
      <c r="M30" s="846"/>
      <c r="N30" s="846"/>
      <c r="O30" s="846"/>
      <c r="P30" s="847"/>
      <c r="Q30" s="848">
        <v>2217</v>
      </c>
      <c r="R30" s="849"/>
      <c r="S30" s="849"/>
      <c r="T30" s="849"/>
      <c r="U30" s="849"/>
      <c r="V30" s="849">
        <v>2185</v>
      </c>
      <c r="W30" s="849"/>
      <c r="X30" s="849"/>
      <c r="Y30" s="849"/>
      <c r="Z30" s="849"/>
      <c r="AA30" s="849">
        <v>32</v>
      </c>
      <c r="AB30" s="849"/>
      <c r="AC30" s="849"/>
      <c r="AD30" s="849"/>
      <c r="AE30" s="850"/>
      <c r="AF30" s="851">
        <v>28</v>
      </c>
      <c r="AG30" s="852"/>
      <c r="AH30" s="852"/>
      <c r="AI30" s="852"/>
      <c r="AJ30" s="853"/>
      <c r="AK30" s="899">
        <v>1050</v>
      </c>
      <c r="AL30" s="895"/>
      <c r="AM30" s="895"/>
      <c r="AN30" s="895"/>
      <c r="AO30" s="895"/>
      <c r="AP30" s="895" t="s">
        <v>519</v>
      </c>
      <c r="AQ30" s="895"/>
      <c r="AR30" s="895"/>
      <c r="AS30" s="895"/>
      <c r="AT30" s="895"/>
      <c r="AU30" s="895" t="s">
        <v>523</v>
      </c>
      <c r="AV30" s="895"/>
      <c r="AW30" s="895"/>
      <c r="AX30" s="895"/>
      <c r="AY30" s="895"/>
      <c r="AZ30" s="896" t="s">
        <v>524</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337</v>
      </c>
      <c r="C31" s="846"/>
      <c r="D31" s="846"/>
      <c r="E31" s="846"/>
      <c r="F31" s="846"/>
      <c r="G31" s="846"/>
      <c r="H31" s="846"/>
      <c r="I31" s="846"/>
      <c r="J31" s="846"/>
      <c r="K31" s="846"/>
      <c r="L31" s="846"/>
      <c r="M31" s="846"/>
      <c r="N31" s="846"/>
      <c r="O31" s="846"/>
      <c r="P31" s="847"/>
      <c r="Q31" s="848">
        <v>1532</v>
      </c>
      <c r="R31" s="849"/>
      <c r="S31" s="849"/>
      <c r="T31" s="849"/>
      <c r="U31" s="849"/>
      <c r="V31" s="849">
        <v>1444</v>
      </c>
      <c r="W31" s="849"/>
      <c r="X31" s="849"/>
      <c r="Y31" s="849"/>
      <c r="Z31" s="849"/>
      <c r="AA31" s="849">
        <v>88</v>
      </c>
      <c r="AB31" s="849"/>
      <c r="AC31" s="849"/>
      <c r="AD31" s="849"/>
      <c r="AE31" s="850"/>
      <c r="AF31" s="851">
        <v>389</v>
      </c>
      <c r="AG31" s="852"/>
      <c r="AH31" s="852"/>
      <c r="AI31" s="852"/>
      <c r="AJ31" s="853"/>
      <c r="AK31" s="899">
        <v>367</v>
      </c>
      <c r="AL31" s="895"/>
      <c r="AM31" s="895"/>
      <c r="AN31" s="895"/>
      <c r="AO31" s="895"/>
      <c r="AP31" s="895">
        <v>6401</v>
      </c>
      <c r="AQ31" s="895"/>
      <c r="AR31" s="895"/>
      <c r="AS31" s="895"/>
      <c r="AT31" s="895"/>
      <c r="AU31" s="895">
        <v>2829</v>
      </c>
      <c r="AV31" s="895"/>
      <c r="AW31" s="895"/>
      <c r="AX31" s="895"/>
      <c r="AY31" s="895"/>
      <c r="AZ31" s="896" t="s">
        <v>525</v>
      </c>
      <c r="BA31" s="896"/>
      <c r="BB31" s="896"/>
      <c r="BC31" s="896"/>
      <c r="BD31" s="896"/>
      <c r="BE31" s="897" t="s">
        <v>338</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339</v>
      </c>
      <c r="C32" s="846"/>
      <c r="D32" s="846"/>
      <c r="E32" s="846"/>
      <c r="F32" s="846"/>
      <c r="G32" s="846"/>
      <c r="H32" s="846"/>
      <c r="I32" s="846"/>
      <c r="J32" s="846"/>
      <c r="K32" s="846"/>
      <c r="L32" s="846"/>
      <c r="M32" s="846"/>
      <c r="N32" s="846"/>
      <c r="O32" s="846"/>
      <c r="P32" s="847"/>
      <c r="Q32" s="848">
        <v>2</v>
      </c>
      <c r="R32" s="849"/>
      <c r="S32" s="849"/>
      <c r="T32" s="849"/>
      <c r="U32" s="849"/>
      <c r="V32" s="849">
        <v>2</v>
      </c>
      <c r="W32" s="849"/>
      <c r="X32" s="849"/>
      <c r="Y32" s="849"/>
      <c r="Z32" s="849"/>
      <c r="AA32" s="849">
        <v>0</v>
      </c>
      <c r="AB32" s="849"/>
      <c r="AC32" s="849"/>
      <c r="AD32" s="849"/>
      <c r="AE32" s="850"/>
      <c r="AF32" s="851">
        <v>0</v>
      </c>
      <c r="AG32" s="852"/>
      <c r="AH32" s="852"/>
      <c r="AI32" s="852"/>
      <c r="AJ32" s="853"/>
      <c r="AK32" s="899" t="s">
        <v>526</v>
      </c>
      <c r="AL32" s="895"/>
      <c r="AM32" s="895"/>
      <c r="AN32" s="895"/>
      <c r="AO32" s="895"/>
      <c r="AP32" s="895" t="s">
        <v>527</v>
      </c>
      <c r="AQ32" s="895"/>
      <c r="AR32" s="895"/>
      <c r="AS32" s="895"/>
      <c r="AT32" s="895"/>
      <c r="AU32" s="895" t="s">
        <v>520</v>
      </c>
      <c r="AV32" s="895"/>
      <c r="AW32" s="895"/>
      <c r="AX32" s="895"/>
      <c r="AY32" s="895"/>
      <c r="AZ32" s="896" t="s">
        <v>520</v>
      </c>
      <c r="BA32" s="896"/>
      <c r="BB32" s="896"/>
      <c r="BC32" s="896"/>
      <c r="BD32" s="896"/>
      <c r="BE32" s="897" t="s">
        <v>340</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341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321</v>
      </c>
      <c r="B63" s="854" t="s">
        <v>342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1148</v>
      </c>
      <c r="AG63" s="909"/>
      <c r="AH63" s="909"/>
      <c r="AI63" s="909"/>
      <c r="AJ63" s="910"/>
      <c r="AK63" s="911"/>
      <c r="AL63" s="906"/>
      <c r="AM63" s="906"/>
      <c r="AN63" s="906"/>
      <c r="AO63" s="906"/>
      <c r="AP63" s="909">
        <v>6401</v>
      </c>
      <c r="AQ63" s="909"/>
      <c r="AR63" s="909"/>
      <c r="AS63" s="909"/>
      <c r="AT63" s="909"/>
      <c r="AU63" s="909">
        <v>2829</v>
      </c>
      <c r="AV63" s="909"/>
      <c r="AW63" s="909"/>
      <c r="AX63" s="909"/>
      <c r="AY63" s="909"/>
      <c r="AZ63" s="913"/>
      <c r="BA63" s="913"/>
      <c r="BB63" s="913"/>
      <c r="BC63" s="913"/>
      <c r="BD63" s="913"/>
      <c r="BE63" s="914"/>
      <c r="BF63" s="914"/>
      <c r="BG63" s="914"/>
      <c r="BH63" s="914"/>
      <c r="BI63" s="915"/>
      <c r="BJ63" s="916" t="s">
        <v>343</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345</v>
      </c>
      <c r="B66" s="793"/>
      <c r="C66" s="793"/>
      <c r="D66" s="793"/>
      <c r="E66" s="793"/>
      <c r="F66" s="793"/>
      <c r="G66" s="793"/>
      <c r="H66" s="793"/>
      <c r="I66" s="793"/>
      <c r="J66" s="793"/>
      <c r="K66" s="793"/>
      <c r="L66" s="793"/>
      <c r="M66" s="793"/>
      <c r="N66" s="793"/>
      <c r="O66" s="793"/>
      <c r="P66" s="794"/>
      <c r="Q66" s="798" t="s">
        <v>346</v>
      </c>
      <c r="R66" s="799"/>
      <c r="S66" s="799"/>
      <c r="T66" s="799"/>
      <c r="U66" s="800"/>
      <c r="V66" s="798" t="s">
        <v>347</v>
      </c>
      <c r="W66" s="799"/>
      <c r="X66" s="799"/>
      <c r="Y66" s="799"/>
      <c r="Z66" s="800"/>
      <c r="AA66" s="798" t="s">
        <v>348</v>
      </c>
      <c r="AB66" s="799"/>
      <c r="AC66" s="799"/>
      <c r="AD66" s="799"/>
      <c r="AE66" s="800"/>
      <c r="AF66" s="919" t="s">
        <v>349</v>
      </c>
      <c r="AG66" s="880"/>
      <c r="AH66" s="880"/>
      <c r="AI66" s="880"/>
      <c r="AJ66" s="920"/>
      <c r="AK66" s="798" t="s">
        <v>350</v>
      </c>
      <c r="AL66" s="793"/>
      <c r="AM66" s="793"/>
      <c r="AN66" s="793"/>
      <c r="AO66" s="794"/>
      <c r="AP66" s="798" t="s">
        <v>351</v>
      </c>
      <c r="AQ66" s="799"/>
      <c r="AR66" s="799"/>
      <c r="AS66" s="799"/>
      <c r="AT66" s="800"/>
      <c r="AU66" s="798" t="s">
        <v>352</v>
      </c>
      <c r="AV66" s="799"/>
      <c r="AW66" s="799"/>
      <c r="AX66" s="799"/>
      <c r="AY66" s="800"/>
      <c r="AZ66" s="798" t="s">
        <v>309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528</v>
      </c>
      <c r="C68" s="935"/>
      <c r="D68" s="935"/>
      <c r="E68" s="935"/>
      <c r="F68" s="935"/>
      <c r="G68" s="935"/>
      <c r="H68" s="935"/>
      <c r="I68" s="935"/>
      <c r="J68" s="935"/>
      <c r="K68" s="935"/>
      <c r="L68" s="935"/>
      <c r="M68" s="935"/>
      <c r="N68" s="935"/>
      <c r="O68" s="935"/>
      <c r="P68" s="936"/>
      <c r="Q68" s="937">
        <v>131</v>
      </c>
      <c r="R68" s="931"/>
      <c r="S68" s="931"/>
      <c r="T68" s="931"/>
      <c r="U68" s="931"/>
      <c r="V68" s="931">
        <v>119</v>
      </c>
      <c r="W68" s="931"/>
      <c r="X68" s="931"/>
      <c r="Y68" s="931"/>
      <c r="Z68" s="931"/>
      <c r="AA68" s="931">
        <v>13</v>
      </c>
      <c r="AB68" s="931"/>
      <c r="AC68" s="931"/>
      <c r="AD68" s="931"/>
      <c r="AE68" s="931"/>
      <c r="AF68" s="931">
        <v>13</v>
      </c>
      <c r="AG68" s="931"/>
      <c r="AH68" s="931"/>
      <c r="AI68" s="931"/>
      <c r="AJ68" s="931"/>
      <c r="AK68" s="931">
        <v>9</v>
      </c>
      <c r="AL68" s="931"/>
      <c r="AM68" s="931"/>
      <c r="AN68" s="931"/>
      <c r="AO68" s="931"/>
      <c r="AP68" s="931" t="s">
        <v>520</v>
      </c>
      <c r="AQ68" s="931"/>
      <c r="AR68" s="931"/>
      <c r="AS68" s="931"/>
      <c r="AT68" s="931"/>
      <c r="AU68" s="931" t="s">
        <v>538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529</v>
      </c>
      <c r="C69" s="939"/>
      <c r="D69" s="939"/>
      <c r="E69" s="939"/>
      <c r="F69" s="939"/>
      <c r="G69" s="939"/>
      <c r="H69" s="939"/>
      <c r="I69" s="939"/>
      <c r="J69" s="939"/>
      <c r="K69" s="939"/>
      <c r="L69" s="939"/>
      <c r="M69" s="939"/>
      <c r="N69" s="939"/>
      <c r="O69" s="939"/>
      <c r="P69" s="940"/>
      <c r="Q69" s="941">
        <v>3605</v>
      </c>
      <c r="R69" s="895"/>
      <c r="S69" s="895"/>
      <c r="T69" s="895"/>
      <c r="U69" s="895"/>
      <c r="V69" s="895">
        <v>3503</v>
      </c>
      <c r="W69" s="895"/>
      <c r="X69" s="895"/>
      <c r="Y69" s="895"/>
      <c r="Z69" s="895"/>
      <c r="AA69" s="895">
        <v>102</v>
      </c>
      <c r="AB69" s="895"/>
      <c r="AC69" s="895"/>
      <c r="AD69" s="895"/>
      <c r="AE69" s="895"/>
      <c r="AF69" s="895">
        <v>102</v>
      </c>
      <c r="AG69" s="895"/>
      <c r="AH69" s="895"/>
      <c r="AI69" s="895"/>
      <c r="AJ69" s="895"/>
      <c r="AK69" s="895">
        <v>142</v>
      </c>
      <c r="AL69" s="895"/>
      <c r="AM69" s="895"/>
      <c r="AN69" s="895"/>
      <c r="AO69" s="895"/>
      <c r="AP69" s="895">
        <v>3735</v>
      </c>
      <c r="AQ69" s="895"/>
      <c r="AR69" s="895"/>
      <c r="AS69" s="895"/>
      <c r="AT69" s="895"/>
      <c r="AU69" s="895">
        <v>863</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530</v>
      </c>
      <c r="C70" s="939"/>
      <c r="D70" s="939"/>
      <c r="E70" s="939"/>
      <c r="F70" s="939"/>
      <c r="G70" s="939"/>
      <c r="H70" s="939"/>
      <c r="I70" s="939"/>
      <c r="J70" s="939"/>
      <c r="K70" s="939"/>
      <c r="L70" s="939"/>
      <c r="M70" s="939"/>
      <c r="N70" s="939"/>
      <c r="O70" s="939"/>
      <c r="P70" s="940"/>
      <c r="Q70" s="941">
        <v>9272</v>
      </c>
      <c r="R70" s="895"/>
      <c r="S70" s="895"/>
      <c r="T70" s="895"/>
      <c r="U70" s="895"/>
      <c r="V70" s="895">
        <v>8780</v>
      </c>
      <c r="W70" s="895"/>
      <c r="X70" s="895"/>
      <c r="Y70" s="895"/>
      <c r="Z70" s="895"/>
      <c r="AA70" s="895">
        <v>492</v>
      </c>
      <c r="AB70" s="895"/>
      <c r="AC70" s="895"/>
      <c r="AD70" s="895"/>
      <c r="AE70" s="895"/>
      <c r="AF70" s="895">
        <v>492</v>
      </c>
      <c r="AG70" s="895"/>
      <c r="AH70" s="895"/>
      <c r="AI70" s="895"/>
      <c r="AJ70" s="895"/>
      <c r="AK70" s="895" t="s">
        <v>520</v>
      </c>
      <c r="AL70" s="895"/>
      <c r="AM70" s="895"/>
      <c r="AN70" s="895"/>
      <c r="AO70" s="895"/>
      <c r="AP70" s="895">
        <v>222</v>
      </c>
      <c r="AQ70" s="895"/>
      <c r="AR70" s="895"/>
      <c r="AS70" s="895"/>
      <c r="AT70" s="895"/>
      <c r="AU70" s="895">
        <v>5</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531</v>
      </c>
      <c r="C71" s="939"/>
      <c r="D71" s="939"/>
      <c r="E71" s="939"/>
      <c r="F71" s="939"/>
      <c r="G71" s="939"/>
      <c r="H71" s="939"/>
      <c r="I71" s="939"/>
      <c r="J71" s="939"/>
      <c r="K71" s="939"/>
      <c r="L71" s="939"/>
      <c r="M71" s="939"/>
      <c r="N71" s="939"/>
      <c r="O71" s="939"/>
      <c r="P71" s="940"/>
      <c r="Q71" s="941">
        <v>4</v>
      </c>
      <c r="R71" s="895"/>
      <c r="S71" s="895"/>
      <c r="T71" s="895"/>
      <c r="U71" s="895"/>
      <c r="V71" s="895">
        <v>3</v>
      </c>
      <c r="W71" s="895"/>
      <c r="X71" s="895"/>
      <c r="Y71" s="895"/>
      <c r="Z71" s="895"/>
      <c r="AA71" s="895">
        <v>1</v>
      </c>
      <c r="AB71" s="895"/>
      <c r="AC71" s="895"/>
      <c r="AD71" s="895"/>
      <c r="AE71" s="895"/>
      <c r="AF71" s="895">
        <v>1</v>
      </c>
      <c r="AG71" s="895"/>
      <c r="AH71" s="895"/>
      <c r="AI71" s="895"/>
      <c r="AJ71" s="895"/>
      <c r="AK71" s="895" t="s">
        <v>520</v>
      </c>
      <c r="AL71" s="895"/>
      <c r="AM71" s="895"/>
      <c r="AN71" s="895"/>
      <c r="AO71" s="895"/>
      <c r="AP71" s="895" t="s">
        <v>539</v>
      </c>
      <c r="AQ71" s="895"/>
      <c r="AR71" s="895"/>
      <c r="AS71" s="895"/>
      <c r="AT71" s="895"/>
      <c r="AU71" s="895" t="s">
        <v>540</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532</v>
      </c>
      <c r="C72" s="939"/>
      <c r="D72" s="939"/>
      <c r="E72" s="939"/>
      <c r="F72" s="939"/>
      <c r="G72" s="939"/>
      <c r="H72" s="939"/>
      <c r="I72" s="939"/>
      <c r="J72" s="939"/>
      <c r="K72" s="939"/>
      <c r="L72" s="939"/>
      <c r="M72" s="939"/>
      <c r="N72" s="939"/>
      <c r="O72" s="939"/>
      <c r="P72" s="940"/>
      <c r="Q72" s="941">
        <v>5106</v>
      </c>
      <c r="R72" s="895"/>
      <c r="S72" s="895"/>
      <c r="T72" s="895"/>
      <c r="U72" s="895"/>
      <c r="V72" s="895">
        <v>4706</v>
      </c>
      <c r="W72" s="895"/>
      <c r="X72" s="895"/>
      <c r="Y72" s="895"/>
      <c r="Z72" s="895"/>
      <c r="AA72" s="895">
        <v>400</v>
      </c>
      <c r="AB72" s="895"/>
      <c r="AC72" s="895"/>
      <c r="AD72" s="895"/>
      <c r="AE72" s="895"/>
      <c r="AF72" s="895">
        <v>400</v>
      </c>
      <c r="AG72" s="895"/>
      <c r="AH72" s="895"/>
      <c r="AI72" s="895"/>
      <c r="AJ72" s="895"/>
      <c r="AK72" s="895">
        <v>250</v>
      </c>
      <c r="AL72" s="895"/>
      <c r="AM72" s="895"/>
      <c r="AN72" s="895"/>
      <c r="AO72" s="895"/>
      <c r="AP72" s="895" t="s">
        <v>520</v>
      </c>
      <c r="AQ72" s="895"/>
      <c r="AR72" s="895"/>
      <c r="AS72" s="895"/>
      <c r="AT72" s="895"/>
      <c r="AU72" s="895" t="s">
        <v>520</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533</v>
      </c>
      <c r="C73" s="939"/>
      <c r="D73" s="939"/>
      <c r="E73" s="939"/>
      <c r="F73" s="939"/>
      <c r="G73" s="939"/>
      <c r="H73" s="939"/>
      <c r="I73" s="939"/>
      <c r="J73" s="939"/>
      <c r="K73" s="939"/>
      <c r="L73" s="939"/>
      <c r="M73" s="939"/>
      <c r="N73" s="939"/>
      <c r="O73" s="939"/>
      <c r="P73" s="940"/>
      <c r="Q73" s="941">
        <v>978</v>
      </c>
      <c r="R73" s="895"/>
      <c r="S73" s="895"/>
      <c r="T73" s="895"/>
      <c r="U73" s="895"/>
      <c r="V73" s="895">
        <v>948</v>
      </c>
      <c r="W73" s="895"/>
      <c r="X73" s="895"/>
      <c r="Y73" s="895"/>
      <c r="Z73" s="895"/>
      <c r="AA73" s="895">
        <v>30</v>
      </c>
      <c r="AB73" s="895"/>
      <c r="AC73" s="895"/>
      <c r="AD73" s="895"/>
      <c r="AE73" s="895"/>
      <c r="AF73" s="895">
        <v>30</v>
      </c>
      <c r="AG73" s="895"/>
      <c r="AH73" s="895"/>
      <c r="AI73" s="895"/>
      <c r="AJ73" s="895"/>
      <c r="AK73" s="895">
        <v>66</v>
      </c>
      <c r="AL73" s="895"/>
      <c r="AM73" s="895"/>
      <c r="AN73" s="895"/>
      <c r="AO73" s="895"/>
      <c r="AP73" s="895" t="s">
        <v>541</v>
      </c>
      <c r="AQ73" s="895"/>
      <c r="AR73" s="895"/>
      <c r="AS73" s="895"/>
      <c r="AT73" s="895"/>
      <c r="AU73" s="895" t="s">
        <v>520</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534</v>
      </c>
      <c r="C74" s="939"/>
      <c r="D74" s="939"/>
      <c r="E74" s="939"/>
      <c r="F74" s="939"/>
      <c r="G74" s="939"/>
      <c r="H74" s="939"/>
      <c r="I74" s="939"/>
      <c r="J74" s="939"/>
      <c r="K74" s="939"/>
      <c r="L74" s="939"/>
      <c r="M74" s="939"/>
      <c r="N74" s="939"/>
      <c r="O74" s="939"/>
      <c r="P74" s="940"/>
      <c r="Q74" s="941">
        <v>296</v>
      </c>
      <c r="R74" s="895"/>
      <c r="S74" s="895"/>
      <c r="T74" s="895"/>
      <c r="U74" s="895"/>
      <c r="V74" s="895">
        <v>182</v>
      </c>
      <c r="W74" s="895"/>
      <c r="X74" s="895"/>
      <c r="Y74" s="895"/>
      <c r="Z74" s="895"/>
      <c r="AA74" s="895">
        <v>115</v>
      </c>
      <c r="AB74" s="895"/>
      <c r="AC74" s="895"/>
      <c r="AD74" s="895"/>
      <c r="AE74" s="895"/>
      <c r="AF74" s="895">
        <v>115</v>
      </c>
      <c r="AG74" s="895"/>
      <c r="AH74" s="895"/>
      <c r="AI74" s="895"/>
      <c r="AJ74" s="895"/>
      <c r="AK74" s="895">
        <v>15</v>
      </c>
      <c r="AL74" s="895"/>
      <c r="AM74" s="895"/>
      <c r="AN74" s="895"/>
      <c r="AO74" s="895"/>
      <c r="AP74" s="895" t="s">
        <v>542</v>
      </c>
      <c r="AQ74" s="895"/>
      <c r="AR74" s="895"/>
      <c r="AS74" s="895"/>
      <c r="AT74" s="895"/>
      <c r="AU74" s="895" t="s">
        <v>520</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535</v>
      </c>
      <c r="C75" s="939"/>
      <c r="D75" s="939"/>
      <c r="E75" s="939"/>
      <c r="F75" s="939"/>
      <c r="G75" s="939"/>
      <c r="H75" s="939"/>
      <c r="I75" s="939"/>
      <c r="J75" s="939"/>
      <c r="K75" s="939"/>
      <c r="L75" s="939"/>
      <c r="M75" s="939"/>
      <c r="N75" s="939"/>
      <c r="O75" s="939"/>
      <c r="P75" s="940"/>
      <c r="Q75" s="942">
        <v>6282</v>
      </c>
      <c r="R75" s="943"/>
      <c r="S75" s="943"/>
      <c r="T75" s="943"/>
      <c r="U75" s="899"/>
      <c r="V75" s="944">
        <v>6206</v>
      </c>
      <c r="W75" s="943"/>
      <c r="X75" s="943"/>
      <c r="Y75" s="943"/>
      <c r="Z75" s="899"/>
      <c r="AA75" s="944">
        <v>76</v>
      </c>
      <c r="AB75" s="943"/>
      <c r="AC75" s="943"/>
      <c r="AD75" s="943"/>
      <c r="AE75" s="899"/>
      <c r="AF75" s="944">
        <v>76</v>
      </c>
      <c r="AG75" s="943"/>
      <c r="AH75" s="943"/>
      <c r="AI75" s="943"/>
      <c r="AJ75" s="899"/>
      <c r="AK75" s="944">
        <v>1908</v>
      </c>
      <c r="AL75" s="943"/>
      <c r="AM75" s="943"/>
      <c r="AN75" s="943"/>
      <c r="AO75" s="899"/>
      <c r="AP75" s="944" t="s">
        <v>543</v>
      </c>
      <c r="AQ75" s="943"/>
      <c r="AR75" s="943"/>
      <c r="AS75" s="943"/>
      <c r="AT75" s="899"/>
      <c r="AU75" s="944" t="s">
        <v>541</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536</v>
      </c>
      <c r="C76" s="939"/>
      <c r="D76" s="939"/>
      <c r="E76" s="939"/>
      <c r="F76" s="939"/>
      <c r="G76" s="939"/>
      <c r="H76" s="939"/>
      <c r="I76" s="939"/>
      <c r="J76" s="939"/>
      <c r="K76" s="939"/>
      <c r="L76" s="939"/>
      <c r="M76" s="939"/>
      <c r="N76" s="939"/>
      <c r="O76" s="939"/>
      <c r="P76" s="940"/>
      <c r="Q76" s="942">
        <v>1478091</v>
      </c>
      <c r="R76" s="943"/>
      <c r="S76" s="943"/>
      <c r="T76" s="943"/>
      <c r="U76" s="899"/>
      <c r="V76" s="944">
        <v>1440066</v>
      </c>
      <c r="W76" s="943"/>
      <c r="X76" s="943"/>
      <c r="Y76" s="943"/>
      <c r="Z76" s="899"/>
      <c r="AA76" s="944">
        <v>38025</v>
      </c>
      <c r="AB76" s="943"/>
      <c r="AC76" s="943"/>
      <c r="AD76" s="943"/>
      <c r="AE76" s="899"/>
      <c r="AF76" s="944">
        <v>38025</v>
      </c>
      <c r="AG76" s="943"/>
      <c r="AH76" s="943"/>
      <c r="AI76" s="943"/>
      <c r="AJ76" s="899"/>
      <c r="AK76" s="944">
        <v>17867</v>
      </c>
      <c r="AL76" s="943"/>
      <c r="AM76" s="943"/>
      <c r="AN76" s="943"/>
      <c r="AO76" s="899"/>
      <c r="AP76" s="944" t="s">
        <v>541</v>
      </c>
      <c r="AQ76" s="943"/>
      <c r="AR76" s="943"/>
      <c r="AS76" s="943"/>
      <c r="AT76" s="899"/>
      <c r="AU76" s="944" t="s">
        <v>526</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537</v>
      </c>
      <c r="C77" s="939"/>
      <c r="D77" s="939"/>
      <c r="E77" s="939"/>
      <c r="F77" s="939"/>
      <c r="G77" s="939"/>
      <c r="H77" s="939"/>
      <c r="I77" s="939"/>
      <c r="J77" s="939"/>
      <c r="K77" s="939"/>
      <c r="L77" s="939"/>
      <c r="M77" s="939"/>
      <c r="N77" s="939"/>
      <c r="O77" s="939"/>
      <c r="P77" s="940"/>
      <c r="Q77" s="942">
        <v>21261</v>
      </c>
      <c r="R77" s="943"/>
      <c r="S77" s="943"/>
      <c r="T77" s="943"/>
      <c r="U77" s="899"/>
      <c r="V77" s="944">
        <v>19759</v>
      </c>
      <c r="W77" s="943"/>
      <c r="X77" s="943"/>
      <c r="Y77" s="943"/>
      <c r="Z77" s="899"/>
      <c r="AA77" s="944">
        <v>1502</v>
      </c>
      <c r="AB77" s="943"/>
      <c r="AC77" s="943"/>
      <c r="AD77" s="943"/>
      <c r="AE77" s="899"/>
      <c r="AF77" s="944">
        <v>9244</v>
      </c>
      <c r="AG77" s="943"/>
      <c r="AH77" s="943"/>
      <c r="AI77" s="943"/>
      <c r="AJ77" s="899"/>
      <c r="AK77" s="944">
        <v>1533</v>
      </c>
      <c r="AL77" s="943"/>
      <c r="AM77" s="943"/>
      <c r="AN77" s="943"/>
      <c r="AO77" s="899"/>
      <c r="AP77" s="944">
        <v>7008</v>
      </c>
      <c r="AQ77" s="943"/>
      <c r="AR77" s="943"/>
      <c r="AS77" s="943"/>
      <c r="AT77" s="899"/>
      <c r="AU77" s="944">
        <v>63</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321</v>
      </c>
      <c r="B88" s="854" t="s">
        <v>353</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48498</v>
      </c>
      <c r="AG88" s="909"/>
      <c r="AH88" s="909"/>
      <c r="AI88" s="909"/>
      <c r="AJ88" s="909"/>
      <c r="AK88" s="906"/>
      <c r="AL88" s="906"/>
      <c r="AM88" s="906"/>
      <c r="AN88" s="906"/>
      <c r="AO88" s="906"/>
      <c r="AP88" s="909">
        <v>10965</v>
      </c>
      <c r="AQ88" s="909"/>
      <c r="AR88" s="909"/>
      <c r="AS88" s="909"/>
      <c r="AT88" s="909"/>
      <c r="AU88" s="909">
        <v>931</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854" t="s">
        <v>354</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336</v>
      </c>
      <c r="CS102" s="917"/>
      <c r="CT102" s="917"/>
      <c r="CU102" s="917"/>
      <c r="CV102" s="956"/>
      <c r="CW102" s="955" t="s">
        <v>539</v>
      </c>
      <c r="CX102" s="917"/>
      <c r="CY102" s="917"/>
      <c r="CZ102" s="917"/>
      <c r="DA102" s="956"/>
      <c r="DB102" s="955">
        <v>1500</v>
      </c>
      <c r="DC102" s="917"/>
      <c r="DD102" s="917"/>
      <c r="DE102" s="917"/>
      <c r="DF102" s="956"/>
      <c r="DG102" s="955" t="s">
        <v>520</v>
      </c>
      <c r="DH102" s="917"/>
      <c r="DI102" s="917"/>
      <c r="DJ102" s="917"/>
      <c r="DK102" s="956"/>
      <c r="DL102" s="955" t="s">
        <v>549</v>
      </c>
      <c r="DM102" s="917"/>
      <c r="DN102" s="917"/>
      <c r="DO102" s="917"/>
      <c r="DP102" s="956"/>
      <c r="DQ102" s="955">
        <v>91</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355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356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359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360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361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362</v>
      </c>
      <c r="AB109" s="958"/>
      <c r="AC109" s="958"/>
      <c r="AD109" s="958"/>
      <c r="AE109" s="959"/>
      <c r="AF109" s="957" t="s">
        <v>363</v>
      </c>
      <c r="AG109" s="958"/>
      <c r="AH109" s="958"/>
      <c r="AI109" s="958"/>
      <c r="AJ109" s="959"/>
      <c r="AK109" s="957" t="s">
        <v>268</v>
      </c>
      <c r="AL109" s="958"/>
      <c r="AM109" s="958"/>
      <c r="AN109" s="958"/>
      <c r="AO109" s="959"/>
      <c r="AP109" s="957" t="s">
        <v>364</v>
      </c>
      <c r="AQ109" s="958"/>
      <c r="AR109" s="958"/>
      <c r="AS109" s="958"/>
      <c r="AT109" s="960"/>
      <c r="AU109" s="977" t="s">
        <v>361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362</v>
      </c>
      <c r="BR109" s="958"/>
      <c r="BS109" s="958"/>
      <c r="BT109" s="958"/>
      <c r="BU109" s="959"/>
      <c r="BV109" s="957" t="s">
        <v>363</v>
      </c>
      <c r="BW109" s="958"/>
      <c r="BX109" s="958"/>
      <c r="BY109" s="958"/>
      <c r="BZ109" s="959"/>
      <c r="CA109" s="957" t="s">
        <v>268</v>
      </c>
      <c r="CB109" s="958"/>
      <c r="CC109" s="958"/>
      <c r="CD109" s="958"/>
      <c r="CE109" s="959"/>
      <c r="CF109" s="978" t="s">
        <v>364</v>
      </c>
      <c r="CG109" s="978"/>
      <c r="CH109" s="978"/>
      <c r="CI109" s="978"/>
      <c r="CJ109" s="978"/>
      <c r="CK109" s="957" t="s">
        <v>365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362</v>
      </c>
      <c r="DH109" s="958"/>
      <c r="DI109" s="958"/>
      <c r="DJ109" s="958"/>
      <c r="DK109" s="959"/>
      <c r="DL109" s="957" t="s">
        <v>363</v>
      </c>
      <c r="DM109" s="958"/>
      <c r="DN109" s="958"/>
      <c r="DO109" s="958"/>
      <c r="DP109" s="959"/>
      <c r="DQ109" s="957" t="s">
        <v>268</v>
      </c>
      <c r="DR109" s="958"/>
      <c r="DS109" s="958"/>
      <c r="DT109" s="958"/>
      <c r="DU109" s="959"/>
      <c r="DV109" s="957" t="s">
        <v>364</v>
      </c>
      <c r="DW109" s="958"/>
      <c r="DX109" s="958"/>
      <c r="DY109" s="958"/>
      <c r="DZ109" s="960"/>
    </row>
    <row r="110" spans="1:131" s="226" customFormat="1" ht="26.25" customHeight="1" x14ac:dyDescent="0.15">
      <c r="A110" s="961" t="s">
        <v>366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1629188</v>
      </c>
      <c r="AB110" s="965"/>
      <c r="AC110" s="965"/>
      <c r="AD110" s="965"/>
      <c r="AE110" s="966"/>
      <c r="AF110" s="967">
        <v>1736014</v>
      </c>
      <c r="AG110" s="965"/>
      <c r="AH110" s="965"/>
      <c r="AI110" s="965"/>
      <c r="AJ110" s="966"/>
      <c r="AK110" s="967">
        <v>1767975</v>
      </c>
      <c r="AL110" s="965"/>
      <c r="AM110" s="965"/>
      <c r="AN110" s="965"/>
      <c r="AO110" s="966"/>
      <c r="AP110" s="968">
        <v>10.8</v>
      </c>
      <c r="AQ110" s="969"/>
      <c r="AR110" s="969"/>
      <c r="AS110" s="969"/>
      <c r="AT110" s="970"/>
      <c r="AU110" s="971" t="s">
        <v>72</v>
      </c>
      <c r="AV110" s="972"/>
      <c r="AW110" s="972"/>
      <c r="AX110" s="972"/>
      <c r="AY110" s="972"/>
      <c r="AZ110" s="994" t="s">
        <v>367</v>
      </c>
      <c r="BA110" s="962"/>
      <c r="BB110" s="962"/>
      <c r="BC110" s="962"/>
      <c r="BD110" s="962"/>
      <c r="BE110" s="962"/>
      <c r="BF110" s="962"/>
      <c r="BG110" s="962"/>
      <c r="BH110" s="962"/>
      <c r="BI110" s="962"/>
      <c r="BJ110" s="962"/>
      <c r="BK110" s="962"/>
      <c r="BL110" s="962"/>
      <c r="BM110" s="962"/>
      <c r="BN110" s="962"/>
      <c r="BO110" s="962"/>
      <c r="BP110" s="963"/>
      <c r="BQ110" s="995">
        <v>20492023</v>
      </c>
      <c r="BR110" s="996"/>
      <c r="BS110" s="996"/>
      <c r="BT110" s="996"/>
      <c r="BU110" s="996"/>
      <c r="BV110" s="996">
        <v>20414492</v>
      </c>
      <c r="BW110" s="996"/>
      <c r="BX110" s="996"/>
      <c r="BY110" s="996"/>
      <c r="BZ110" s="996"/>
      <c r="CA110" s="996">
        <v>19952343</v>
      </c>
      <c r="CB110" s="996"/>
      <c r="CC110" s="996"/>
      <c r="CD110" s="996"/>
      <c r="CE110" s="996"/>
      <c r="CF110" s="1009">
        <v>121.4</v>
      </c>
      <c r="CG110" s="1010"/>
      <c r="CH110" s="1010"/>
      <c r="CI110" s="1010"/>
      <c r="CJ110" s="1010"/>
      <c r="CK110" s="1011" t="s">
        <v>368</v>
      </c>
      <c r="CL110" s="1012"/>
      <c r="CM110" s="994" t="s">
        <v>369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370</v>
      </c>
      <c r="DH110" s="996"/>
      <c r="DI110" s="996"/>
      <c r="DJ110" s="996"/>
      <c r="DK110" s="996"/>
      <c r="DL110" s="996" t="s">
        <v>371</v>
      </c>
      <c r="DM110" s="996"/>
      <c r="DN110" s="996"/>
      <c r="DO110" s="996"/>
      <c r="DP110" s="996"/>
      <c r="DQ110" s="996" t="s">
        <v>343</v>
      </c>
      <c r="DR110" s="996"/>
      <c r="DS110" s="996"/>
      <c r="DT110" s="996"/>
      <c r="DU110" s="996"/>
      <c r="DV110" s="997" t="s">
        <v>372</v>
      </c>
      <c r="DW110" s="997"/>
      <c r="DX110" s="997"/>
      <c r="DY110" s="997"/>
      <c r="DZ110" s="998"/>
    </row>
    <row r="111" spans="1:131" s="226" customFormat="1" ht="26.25" customHeight="1" x14ac:dyDescent="0.15">
      <c r="A111" s="999" t="s">
        <v>373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343</v>
      </c>
      <c r="AB111" s="1003"/>
      <c r="AC111" s="1003"/>
      <c r="AD111" s="1003"/>
      <c r="AE111" s="1004"/>
      <c r="AF111" s="1005" t="s">
        <v>370</v>
      </c>
      <c r="AG111" s="1003"/>
      <c r="AH111" s="1003"/>
      <c r="AI111" s="1003"/>
      <c r="AJ111" s="1004"/>
      <c r="AK111" s="1005" t="s">
        <v>370</v>
      </c>
      <c r="AL111" s="1003"/>
      <c r="AM111" s="1003"/>
      <c r="AN111" s="1003"/>
      <c r="AO111" s="1004"/>
      <c r="AP111" s="1006" t="s">
        <v>370</v>
      </c>
      <c r="AQ111" s="1007"/>
      <c r="AR111" s="1007"/>
      <c r="AS111" s="1007"/>
      <c r="AT111" s="1008"/>
      <c r="AU111" s="973"/>
      <c r="AV111" s="974"/>
      <c r="AW111" s="974"/>
      <c r="AX111" s="974"/>
      <c r="AY111" s="974"/>
      <c r="AZ111" s="987" t="s">
        <v>374</v>
      </c>
      <c r="BA111" s="988"/>
      <c r="BB111" s="988"/>
      <c r="BC111" s="988"/>
      <c r="BD111" s="988"/>
      <c r="BE111" s="988"/>
      <c r="BF111" s="988"/>
      <c r="BG111" s="988"/>
      <c r="BH111" s="988"/>
      <c r="BI111" s="988"/>
      <c r="BJ111" s="988"/>
      <c r="BK111" s="988"/>
      <c r="BL111" s="988"/>
      <c r="BM111" s="988"/>
      <c r="BN111" s="988"/>
      <c r="BO111" s="988"/>
      <c r="BP111" s="989"/>
      <c r="BQ111" s="990">
        <v>22346</v>
      </c>
      <c r="BR111" s="991"/>
      <c r="BS111" s="991"/>
      <c r="BT111" s="991"/>
      <c r="BU111" s="991"/>
      <c r="BV111" s="991">
        <v>35274</v>
      </c>
      <c r="BW111" s="991"/>
      <c r="BX111" s="991"/>
      <c r="BY111" s="991"/>
      <c r="BZ111" s="991"/>
      <c r="CA111" s="991">
        <v>2998</v>
      </c>
      <c r="CB111" s="991"/>
      <c r="CC111" s="991"/>
      <c r="CD111" s="991"/>
      <c r="CE111" s="991"/>
      <c r="CF111" s="985">
        <v>0</v>
      </c>
      <c r="CG111" s="986"/>
      <c r="CH111" s="986"/>
      <c r="CI111" s="986"/>
      <c r="CJ111" s="986"/>
      <c r="CK111" s="1013"/>
      <c r="CL111" s="1014"/>
      <c r="CM111" s="987" t="s">
        <v>375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371</v>
      </c>
      <c r="DH111" s="991"/>
      <c r="DI111" s="991"/>
      <c r="DJ111" s="991"/>
      <c r="DK111" s="991"/>
      <c r="DL111" s="991" t="s">
        <v>376</v>
      </c>
      <c r="DM111" s="991"/>
      <c r="DN111" s="991"/>
      <c r="DO111" s="991"/>
      <c r="DP111" s="991"/>
      <c r="DQ111" s="991" t="s">
        <v>370</v>
      </c>
      <c r="DR111" s="991"/>
      <c r="DS111" s="991"/>
      <c r="DT111" s="991"/>
      <c r="DU111" s="991"/>
      <c r="DV111" s="992" t="s">
        <v>377</v>
      </c>
      <c r="DW111" s="992"/>
      <c r="DX111" s="992"/>
      <c r="DY111" s="992"/>
      <c r="DZ111" s="993"/>
    </row>
    <row r="112" spans="1:131" s="226" customFormat="1" ht="26.25" customHeight="1" x14ac:dyDescent="0.15">
      <c r="A112" s="1017" t="s">
        <v>378</v>
      </c>
      <c r="B112" s="1018"/>
      <c r="C112" s="988" t="s">
        <v>379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380</v>
      </c>
      <c r="AB112" s="1024"/>
      <c r="AC112" s="1024"/>
      <c r="AD112" s="1024"/>
      <c r="AE112" s="1025"/>
      <c r="AF112" s="1026" t="s">
        <v>371</v>
      </c>
      <c r="AG112" s="1024"/>
      <c r="AH112" s="1024"/>
      <c r="AI112" s="1024"/>
      <c r="AJ112" s="1025"/>
      <c r="AK112" s="1026" t="s">
        <v>372</v>
      </c>
      <c r="AL112" s="1024"/>
      <c r="AM112" s="1024"/>
      <c r="AN112" s="1024"/>
      <c r="AO112" s="1025"/>
      <c r="AP112" s="1027" t="s">
        <v>376</v>
      </c>
      <c r="AQ112" s="1028"/>
      <c r="AR112" s="1028"/>
      <c r="AS112" s="1028"/>
      <c r="AT112" s="1029"/>
      <c r="AU112" s="973"/>
      <c r="AV112" s="974"/>
      <c r="AW112" s="974"/>
      <c r="AX112" s="974"/>
      <c r="AY112" s="974"/>
      <c r="AZ112" s="987" t="s">
        <v>381</v>
      </c>
      <c r="BA112" s="988"/>
      <c r="BB112" s="988"/>
      <c r="BC112" s="988"/>
      <c r="BD112" s="988"/>
      <c r="BE112" s="988"/>
      <c r="BF112" s="988"/>
      <c r="BG112" s="988"/>
      <c r="BH112" s="988"/>
      <c r="BI112" s="988"/>
      <c r="BJ112" s="988"/>
      <c r="BK112" s="988"/>
      <c r="BL112" s="988"/>
      <c r="BM112" s="988"/>
      <c r="BN112" s="988"/>
      <c r="BO112" s="988"/>
      <c r="BP112" s="989"/>
      <c r="BQ112" s="990">
        <v>3165146</v>
      </c>
      <c r="BR112" s="991"/>
      <c r="BS112" s="991"/>
      <c r="BT112" s="991"/>
      <c r="BU112" s="991"/>
      <c r="BV112" s="991">
        <v>3169125</v>
      </c>
      <c r="BW112" s="991"/>
      <c r="BX112" s="991"/>
      <c r="BY112" s="991"/>
      <c r="BZ112" s="991"/>
      <c r="CA112" s="991">
        <v>2829427</v>
      </c>
      <c r="CB112" s="991"/>
      <c r="CC112" s="991"/>
      <c r="CD112" s="991"/>
      <c r="CE112" s="991"/>
      <c r="CF112" s="985">
        <v>17.2</v>
      </c>
      <c r="CG112" s="986"/>
      <c r="CH112" s="986"/>
      <c r="CI112" s="986"/>
      <c r="CJ112" s="986"/>
      <c r="CK112" s="1013"/>
      <c r="CL112" s="1014"/>
      <c r="CM112" s="987" t="s">
        <v>382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371</v>
      </c>
      <c r="DH112" s="991"/>
      <c r="DI112" s="991"/>
      <c r="DJ112" s="991"/>
      <c r="DK112" s="991"/>
      <c r="DL112" s="991" t="s">
        <v>376</v>
      </c>
      <c r="DM112" s="991"/>
      <c r="DN112" s="991"/>
      <c r="DO112" s="991"/>
      <c r="DP112" s="991"/>
      <c r="DQ112" s="991" t="s">
        <v>370</v>
      </c>
      <c r="DR112" s="991"/>
      <c r="DS112" s="991"/>
      <c r="DT112" s="991"/>
      <c r="DU112" s="991"/>
      <c r="DV112" s="992" t="s">
        <v>343</v>
      </c>
      <c r="DW112" s="992"/>
      <c r="DX112" s="992"/>
      <c r="DY112" s="992"/>
      <c r="DZ112" s="993"/>
    </row>
    <row r="113" spans="1:130" s="226" customFormat="1" ht="26.25" customHeight="1" x14ac:dyDescent="0.15">
      <c r="A113" s="1019"/>
      <c r="B113" s="1020"/>
      <c r="C113" s="988" t="s">
        <v>383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492103</v>
      </c>
      <c r="AB113" s="1003"/>
      <c r="AC113" s="1003"/>
      <c r="AD113" s="1003"/>
      <c r="AE113" s="1004"/>
      <c r="AF113" s="1005">
        <v>433189</v>
      </c>
      <c r="AG113" s="1003"/>
      <c r="AH113" s="1003"/>
      <c r="AI113" s="1003"/>
      <c r="AJ113" s="1004"/>
      <c r="AK113" s="1005">
        <v>336412</v>
      </c>
      <c r="AL113" s="1003"/>
      <c r="AM113" s="1003"/>
      <c r="AN113" s="1003"/>
      <c r="AO113" s="1004"/>
      <c r="AP113" s="1006">
        <v>2</v>
      </c>
      <c r="AQ113" s="1007"/>
      <c r="AR113" s="1007"/>
      <c r="AS113" s="1007"/>
      <c r="AT113" s="1008"/>
      <c r="AU113" s="973"/>
      <c r="AV113" s="974"/>
      <c r="AW113" s="974"/>
      <c r="AX113" s="974"/>
      <c r="AY113" s="974"/>
      <c r="AZ113" s="987" t="s">
        <v>384</v>
      </c>
      <c r="BA113" s="988"/>
      <c r="BB113" s="988"/>
      <c r="BC113" s="988"/>
      <c r="BD113" s="988"/>
      <c r="BE113" s="988"/>
      <c r="BF113" s="988"/>
      <c r="BG113" s="988"/>
      <c r="BH113" s="988"/>
      <c r="BI113" s="988"/>
      <c r="BJ113" s="988"/>
      <c r="BK113" s="988"/>
      <c r="BL113" s="988"/>
      <c r="BM113" s="988"/>
      <c r="BN113" s="988"/>
      <c r="BO113" s="988"/>
      <c r="BP113" s="989"/>
      <c r="BQ113" s="990">
        <v>811424</v>
      </c>
      <c r="BR113" s="991"/>
      <c r="BS113" s="991"/>
      <c r="BT113" s="991"/>
      <c r="BU113" s="991"/>
      <c r="BV113" s="991">
        <v>816753</v>
      </c>
      <c r="BW113" s="991"/>
      <c r="BX113" s="991"/>
      <c r="BY113" s="991"/>
      <c r="BZ113" s="991"/>
      <c r="CA113" s="991">
        <v>930988</v>
      </c>
      <c r="CB113" s="991"/>
      <c r="CC113" s="991"/>
      <c r="CD113" s="991"/>
      <c r="CE113" s="991"/>
      <c r="CF113" s="985">
        <v>5.7</v>
      </c>
      <c r="CG113" s="986"/>
      <c r="CH113" s="986"/>
      <c r="CI113" s="986"/>
      <c r="CJ113" s="986"/>
      <c r="CK113" s="1013"/>
      <c r="CL113" s="1014"/>
      <c r="CM113" s="987" t="s">
        <v>385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376</v>
      </c>
      <c r="DH113" s="1024"/>
      <c r="DI113" s="1024"/>
      <c r="DJ113" s="1024"/>
      <c r="DK113" s="1025"/>
      <c r="DL113" s="1026" t="s">
        <v>371</v>
      </c>
      <c r="DM113" s="1024"/>
      <c r="DN113" s="1024"/>
      <c r="DO113" s="1024"/>
      <c r="DP113" s="1025"/>
      <c r="DQ113" s="1026" t="s">
        <v>371</v>
      </c>
      <c r="DR113" s="1024"/>
      <c r="DS113" s="1024"/>
      <c r="DT113" s="1024"/>
      <c r="DU113" s="1025"/>
      <c r="DV113" s="1027" t="s">
        <v>343</v>
      </c>
      <c r="DW113" s="1028"/>
      <c r="DX113" s="1028"/>
      <c r="DY113" s="1028"/>
      <c r="DZ113" s="1029"/>
    </row>
    <row r="114" spans="1:130" s="226" customFormat="1" ht="26.25" customHeight="1" x14ac:dyDescent="0.15">
      <c r="A114" s="1019"/>
      <c r="B114" s="1020"/>
      <c r="C114" s="988" t="s">
        <v>386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37457</v>
      </c>
      <c r="AB114" s="1024"/>
      <c r="AC114" s="1024"/>
      <c r="AD114" s="1024"/>
      <c r="AE114" s="1025"/>
      <c r="AF114" s="1026">
        <v>20082</v>
      </c>
      <c r="AG114" s="1024"/>
      <c r="AH114" s="1024"/>
      <c r="AI114" s="1024"/>
      <c r="AJ114" s="1025"/>
      <c r="AK114" s="1026">
        <v>19982</v>
      </c>
      <c r="AL114" s="1024"/>
      <c r="AM114" s="1024"/>
      <c r="AN114" s="1024"/>
      <c r="AO114" s="1025"/>
      <c r="AP114" s="1027">
        <v>0.1</v>
      </c>
      <c r="AQ114" s="1028"/>
      <c r="AR114" s="1028"/>
      <c r="AS114" s="1028"/>
      <c r="AT114" s="1029"/>
      <c r="AU114" s="973"/>
      <c r="AV114" s="974"/>
      <c r="AW114" s="974"/>
      <c r="AX114" s="974"/>
      <c r="AY114" s="974"/>
      <c r="AZ114" s="987" t="s">
        <v>387</v>
      </c>
      <c r="BA114" s="988"/>
      <c r="BB114" s="988"/>
      <c r="BC114" s="988"/>
      <c r="BD114" s="988"/>
      <c r="BE114" s="988"/>
      <c r="BF114" s="988"/>
      <c r="BG114" s="988"/>
      <c r="BH114" s="988"/>
      <c r="BI114" s="988"/>
      <c r="BJ114" s="988"/>
      <c r="BK114" s="988"/>
      <c r="BL114" s="988"/>
      <c r="BM114" s="988"/>
      <c r="BN114" s="988"/>
      <c r="BO114" s="988"/>
      <c r="BP114" s="989"/>
      <c r="BQ114" s="990">
        <v>3703179</v>
      </c>
      <c r="BR114" s="991"/>
      <c r="BS114" s="991"/>
      <c r="BT114" s="991"/>
      <c r="BU114" s="991"/>
      <c r="BV114" s="991">
        <v>3769792</v>
      </c>
      <c r="BW114" s="991"/>
      <c r="BX114" s="991"/>
      <c r="BY114" s="991"/>
      <c r="BZ114" s="991"/>
      <c r="CA114" s="991">
        <v>3707264</v>
      </c>
      <c r="CB114" s="991"/>
      <c r="CC114" s="991"/>
      <c r="CD114" s="991"/>
      <c r="CE114" s="991"/>
      <c r="CF114" s="985">
        <v>22.6</v>
      </c>
      <c r="CG114" s="986"/>
      <c r="CH114" s="986"/>
      <c r="CI114" s="986"/>
      <c r="CJ114" s="986"/>
      <c r="CK114" s="1013"/>
      <c r="CL114" s="1014"/>
      <c r="CM114" s="987" t="s">
        <v>388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376</v>
      </c>
      <c r="DH114" s="1024"/>
      <c r="DI114" s="1024"/>
      <c r="DJ114" s="1024"/>
      <c r="DK114" s="1025"/>
      <c r="DL114" s="1026" t="s">
        <v>376</v>
      </c>
      <c r="DM114" s="1024"/>
      <c r="DN114" s="1024"/>
      <c r="DO114" s="1024"/>
      <c r="DP114" s="1025"/>
      <c r="DQ114" s="1026" t="s">
        <v>380</v>
      </c>
      <c r="DR114" s="1024"/>
      <c r="DS114" s="1024"/>
      <c r="DT114" s="1024"/>
      <c r="DU114" s="1025"/>
      <c r="DV114" s="1027" t="s">
        <v>371</v>
      </c>
      <c r="DW114" s="1028"/>
      <c r="DX114" s="1028"/>
      <c r="DY114" s="1028"/>
      <c r="DZ114" s="1029"/>
    </row>
    <row r="115" spans="1:130" s="226" customFormat="1" ht="26.25" customHeight="1" x14ac:dyDescent="0.15">
      <c r="A115" s="1019"/>
      <c r="B115" s="1020"/>
      <c r="C115" s="988" t="s">
        <v>389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20151</v>
      </c>
      <c r="AB115" s="1003"/>
      <c r="AC115" s="1003"/>
      <c r="AD115" s="1003"/>
      <c r="AE115" s="1004"/>
      <c r="AF115" s="1005">
        <v>12837</v>
      </c>
      <c r="AG115" s="1003"/>
      <c r="AH115" s="1003"/>
      <c r="AI115" s="1003"/>
      <c r="AJ115" s="1004"/>
      <c r="AK115" s="1005">
        <v>9506</v>
      </c>
      <c r="AL115" s="1003"/>
      <c r="AM115" s="1003"/>
      <c r="AN115" s="1003"/>
      <c r="AO115" s="1004"/>
      <c r="AP115" s="1006">
        <v>0.1</v>
      </c>
      <c r="AQ115" s="1007"/>
      <c r="AR115" s="1007"/>
      <c r="AS115" s="1007"/>
      <c r="AT115" s="1008"/>
      <c r="AU115" s="973"/>
      <c r="AV115" s="974"/>
      <c r="AW115" s="974"/>
      <c r="AX115" s="974"/>
      <c r="AY115" s="974"/>
      <c r="AZ115" s="987" t="s">
        <v>390</v>
      </c>
      <c r="BA115" s="988"/>
      <c r="BB115" s="988"/>
      <c r="BC115" s="988"/>
      <c r="BD115" s="988"/>
      <c r="BE115" s="988"/>
      <c r="BF115" s="988"/>
      <c r="BG115" s="988"/>
      <c r="BH115" s="988"/>
      <c r="BI115" s="988"/>
      <c r="BJ115" s="988"/>
      <c r="BK115" s="988"/>
      <c r="BL115" s="988"/>
      <c r="BM115" s="988"/>
      <c r="BN115" s="988"/>
      <c r="BO115" s="988"/>
      <c r="BP115" s="989"/>
      <c r="BQ115" s="990" t="s">
        <v>376</v>
      </c>
      <c r="BR115" s="991"/>
      <c r="BS115" s="991"/>
      <c r="BT115" s="991"/>
      <c r="BU115" s="991"/>
      <c r="BV115" s="991" t="s">
        <v>371</v>
      </c>
      <c r="BW115" s="991"/>
      <c r="BX115" s="991"/>
      <c r="BY115" s="991"/>
      <c r="BZ115" s="991"/>
      <c r="CA115" s="991">
        <v>91168</v>
      </c>
      <c r="CB115" s="991"/>
      <c r="CC115" s="991"/>
      <c r="CD115" s="991"/>
      <c r="CE115" s="991"/>
      <c r="CF115" s="985">
        <v>0.6</v>
      </c>
      <c r="CG115" s="986"/>
      <c r="CH115" s="986"/>
      <c r="CI115" s="986"/>
      <c r="CJ115" s="986"/>
      <c r="CK115" s="1013"/>
      <c r="CL115" s="1014"/>
      <c r="CM115" s="987" t="s">
        <v>391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371</v>
      </c>
      <c r="DH115" s="1024"/>
      <c r="DI115" s="1024"/>
      <c r="DJ115" s="1024"/>
      <c r="DK115" s="1025"/>
      <c r="DL115" s="1026">
        <v>25768</v>
      </c>
      <c r="DM115" s="1024"/>
      <c r="DN115" s="1024"/>
      <c r="DO115" s="1024"/>
      <c r="DP115" s="1025"/>
      <c r="DQ115" s="1026">
        <v>2998</v>
      </c>
      <c r="DR115" s="1024"/>
      <c r="DS115" s="1024"/>
      <c r="DT115" s="1024"/>
      <c r="DU115" s="1025"/>
      <c r="DV115" s="1027">
        <v>0</v>
      </c>
      <c r="DW115" s="1028"/>
      <c r="DX115" s="1028"/>
      <c r="DY115" s="1028"/>
      <c r="DZ115" s="1029"/>
    </row>
    <row r="116" spans="1:130" s="226" customFormat="1" ht="26.25" customHeight="1" x14ac:dyDescent="0.15">
      <c r="A116" s="1021"/>
      <c r="B116" s="1022"/>
      <c r="C116" s="1030" t="s">
        <v>392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376</v>
      </c>
      <c r="AB116" s="1024"/>
      <c r="AC116" s="1024"/>
      <c r="AD116" s="1024"/>
      <c r="AE116" s="1025"/>
      <c r="AF116" s="1026" t="s">
        <v>376</v>
      </c>
      <c r="AG116" s="1024"/>
      <c r="AH116" s="1024"/>
      <c r="AI116" s="1024"/>
      <c r="AJ116" s="1025"/>
      <c r="AK116" s="1026" t="s">
        <v>371</v>
      </c>
      <c r="AL116" s="1024"/>
      <c r="AM116" s="1024"/>
      <c r="AN116" s="1024"/>
      <c r="AO116" s="1025"/>
      <c r="AP116" s="1027" t="s">
        <v>370</v>
      </c>
      <c r="AQ116" s="1028"/>
      <c r="AR116" s="1028"/>
      <c r="AS116" s="1028"/>
      <c r="AT116" s="1029"/>
      <c r="AU116" s="973"/>
      <c r="AV116" s="974"/>
      <c r="AW116" s="974"/>
      <c r="AX116" s="974"/>
      <c r="AY116" s="974"/>
      <c r="AZ116" s="1032" t="s">
        <v>393</v>
      </c>
      <c r="BA116" s="1033"/>
      <c r="BB116" s="1033"/>
      <c r="BC116" s="1033"/>
      <c r="BD116" s="1033"/>
      <c r="BE116" s="1033"/>
      <c r="BF116" s="1033"/>
      <c r="BG116" s="1033"/>
      <c r="BH116" s="1033"/>
      <c r="BI116" s="1033"/>
      <c r="BJ116" s="1033"/>
      <c r="BK116" s="1033"/>
      <c r="BL116" s="1033"/>
      <c r="BM116" s="1033"/>
      <c r="BN116" s="1033"/>
      <c r="BO116" s="1033"/>
      <c r="BP116" s="1034"/>
      <c r="BQ116" s="990" t="s">
        <v>371</v>
      </c>
      <c r="BR116" s="991"/>
      <c r="BS116" s="991"/>
      <c r="BT116" s="991"/>
      <c r="BU116" s="991"/>
      <c r="BV116" s="991" t="s">
        <v>371</v>
      </c>
      <c r="BW116" s="991"/>
      <c r="BX116" s="991"/>
      <c r="BY116" s="991"/>
      <c r="BZ116" s="991"/>
      <c r="CA116" s="991" t="s">
        <v>372</v>
      </c>
      <c r="CB116" s="991"/>
      <c r="CC116" s="991"/>
      <c r="CD116" s="991"/>
      <c r="CE116" s="991"/>
      <c r="CF116" s="985" t="s">
        <v>343</v>
      </c>
      <c r="CG116" s="986"/>
      <c r="CH116" s="986"/>
      <c r="CI116" s="986"/>
      <c r="CJ116" s="986"/>
      <c r="CK116" s="1013"/>
      <c r="CL116" s="1014"/>
      <c r="CM116" s="987" t="s">
        <v>394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22346</v>
      </c>
      <c r="DH116" s="1024"/>
      <c r="DI116" s="1024"/>
      <c r="DJ116" s="1024"/>
      <c r="DK116" s="1025"/>
      <c r="DL116" s="1026">
        <v>9506</v>
      </c>
      <c r="DM116" s="1024"/>
      <c r="DN116" s="1024"/>
      <c r="DO116" s="1024"/>
      <c r="DP116" s="1025"/>
      <c r="DQ116" s="1026" t="s">
        <v>372</v>
      </c>
      <c r="DR116" s="1024"/>
      <c r="DS116" s="1024"/>
      <c r="DT116" s="1024"/>
      <c r="DU116" s="1025"/>
      <c r="DV116" s="1027" t="s">
        <v>370</v>
      </c>
      <c r="DW116" s="1028"/>
      <c r="DX116" s="1028"/>
      <c r="DY116" s="1028"/>
      <c r="DZ116" s="1029"/>
    </row>
    <row r="117" spans="1:130" s="226" customFormat="1" ht="26.25" customHeight="1" x14ac:dyDescent="0.15">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395</v>
      </c>
      <c r="Z117" s="959"/>
      <c r="AA117" s="1043">
        <v>2178899</v>
      </c>
      <c r="AB117" s="1044"/>
      <c r="AC117" s="1044"/>
      <c r="AD117" s="1044"/>
      <c r="AE117" s="1045"/>
      <c r="AF117" s="1046">
        <v>2202122</v>
      </c>
      <c r="AG117" s="1044"/>
      <c r="AH117" s="1044"/>
      <c r="AI117" s="1044"/>
      <c r="AJ117" s="1045"/>
      <c r="AK117" s="1046">
        <v>2133875</v>
      </c>
      <c r="AL117" s="1044"/>
      <c r="AM117" s="1044"/>
      <c r="AN117" s="1044"/>
      <c r="AO117" s="1045"/>
      <c r="AP117" s="1047"/>
      <c r="AQ117" s="1048"/>
      <c r="AR117" s="1048"/>
      <c r="AS117" s="1048"/>
      <c r="AT117" s="1049"/>
      <c r="AU117" s="973"/>
      <c r="AV117" s="974"/>
      <c r="AW117" s="974"/>
      <c r="AX117" s="974"/>
      <c r="AY117" s="974"/>
      <c r="AZ117" s="1039" t="s">
        <v>396</v>
      </c>
      <c r="BA117" s="1040"/>
      <c r="BB117" s="1040"/>
      <c r="BC117" s="1040"/>
      <c r="BD117" s="1040"/>
      <c r="BE117" s="1040"/>
      <c r="BF117" s="1040"/>
      <c r="BG117" s="1040"/>
      <c r="BH117" s="1040"/>
      <c r="BI117" s="1040"/>
      <c r="BJ117" s="1040"/>
      <c r="BK117" s="1040"/>
      <c r="BL117" s="1040"/>
      <c r="BM117" s="1040"/>
      <c r="BN117" s="1040"/>
      <c r="BO117" s="1040"/>
      <c r="BP117" s="1041"/>
      <c r="BQ117" s="990" t="s">
        <v>397</v>
      </c>
      <c r="BR117" s="991"/>
      <c r="BS117" s="991"/>
      <c r="BT117" s="991"/>
      <c r="BU117" s="991"/>
      <c r="BV117" s="991" t="s">
        <v>397</v>
      </c>
      <c r="BW117" s="991"/>
      <c r="BX117" s="991"/>
      <c r="BY117" s="991"/>
      <c r="BZ117" s="991"/>
      <c r="CA117" s="991" t="s">
        <v>376</v>
      </c>
      <c r="CB117" s="991"/>
      <c r="CC117" s="991"/>
      <c r="CD117" s="991"/>
      <c r="CE117" s="991"/>
      <c r="CF117" s="985" t="s">
        <v>380</v>
      </c>
      <c r="CG117" s="986"/>
      <c r="CH117" s="986"/>
      <c r="CI117" s="986"/>
      <c r="CJ117" s="986"/>
      <c r="CK117" s="1013"/>
      <c r="CL117" s="1014"/>
      <c r="CM117" s="987" t="s">
        <v>398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397</v>
      </c>
      <c r="DH117" s="1024"/>
      <c r="DI117" s="1024"/>
      <c r="DJ117" s="1024"/>
      <c r="DK117" s="1025"/>
      <c r="DL117" s="1026" t="s">
        <v>343</v>
      </c>
      <c r="DM117" s="1024"/>
      <c r="DN117" s="1024"/>
      <c r="DO117" s="1024"/>
      <c r="DP117" s="1025"/>
      <c r="DQ117" s="1026" t="s">
        <v>399</v>
      </c>
      <c r="DR117" s="1024"/>
      <c r="DS117" s="1024"/>
      <c r="DT117" s="1024"/>
      <c r="DU117" s="1025"/>
      <c r="DV117" s="1027" t="s">
        <v>343</v>
      </c>
      <c r="DW117" s="1028"/>
      <c r="DX117" s="1028"/>
      <c r="DY117" s="1028"/>
      <c r="DZ117" s="1029"/>
    </row>
    <row r="118" spans="1:130" s="226" customFormat="1" ht="26.25" customHeight="1" x14ac:dyDescent="0.15">
      <c r="A118" s="977" t="s">
        <v>365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362</v>
      </c>
      <c r="AB118" s="958"/>
      <c r="AC118" s="958"/>
      <c r="AD118" s="958"/>
      <c r="AE118" s="959"/>
      <c r="AF118" s="957" t="s">
        <v>363</v>
      </c>
      <c r="AG118" s="958"/>
      <c r="AH118" s="958"/>
      <c r="AI118" s="958"/>
      <c r="AJ118" s="959"/>
      <c r="AK118" s="957" t="s">
        <v>268</v>
      </c>
      <c r="AL118" s="958"/>
      <c r="AM118" s="958"/>
      <c r="AN118" s="958"/>
      <c r="AO118" s="959"/>
      <c r="AP118" s="1035" t="s">
        <v>364</v>
      </c>
      <c r="AQ118" s="1036"/>
      <c r="AR118" s="1036"/>
      <c r="AS118" s="1036"/>
      <c r="AT118" s="1037"/>
      <c r="AU118" s="973"/>
      <c r="AV118" s="974"/>
      <c r="AW118" s="974"/>
      <c r="AX118" s="974"/>
      <c r="AY118" s="974"/>
      <c r="AZ118" s="1038" t="s">
        <v>400</v>
      </c>
      <c r="BA118" s="1030"/>
      <c r="BB118" s="1030"/>
      <c r="BC118" s="1030"/>
      <c r="BD118" s="1030"/>
      <c r="BE118" s="1030"/>
      <c r="BF118" s="1030"/>
      <c r="BG118" s="1030"/>
      <c r="BH118" s="1030"/>
      <c r="BI118" s="1030"/>
      <c r="BJ118" s="1030"/>
      <c r="BK118" s="1030"/>
      <c r="BL118" s="1030"/>
      <c r="BM118" s="1030"/>
      <c r="BN118" s="1030"/>
      <c r="BO118" s="1030"/>
      <c r="BP118" s="1031"/>
      <c r="BQ118" s="1064" t="s">
        <v>372</v>
      </c>
      <c r="BR118" s="1065"/>
      <c r="BS118" s="1065"/>
      <c r="BT118" s="1065"/>
      <c r="BU118" s="1065"/>
      <c r="BV118" s="1065" t="s">
        <v>401</v>
      </c>
      <c r="BW118" s="1065"/>
      <c r="BX118" s="1065"/>
      <c r="BY118" s="1065"/>
      <c r="BZ118" s="1065"/>
      <c r="CA118" s="1065" t="s">
        <v>399</v>
      </c>
      <c r="CB118" s="1065"/>
      <c r="CC118" s="1065"/>
      <c r="CD118" s="1065"/>
      <c r="CE118" s="1065"/>
      <c r="CF118" s="985" t="s">
        <v>397</v>
      </c>
      <c r="CG118" s="986"/>
      <c r="CH118" s="986"/>
      <c r="CI118" s="986"/>
      <c r="CJ118" s="986"/>
      <c r="CK118" s="1013"/>
      <c r="CL118" s="1014"/>
      <c r="CM118" s="987" t="s">
        <v>402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397</v>
      </c>
      <c r="DH118" s="1024"/>
      <c r="DI118" s="1024"/>
      <c r="DJ118" s="1024"/>
      <c r="DK118" s="1025"/>
      <c r="DL118" s="1026" t="s">
        <v>397</v>
      </c>
      <c r="DM118" s="1024"/>
      <c r="DN118" s="1024"/>
      <c r="DO118" s="1024"/>
      <c r="DP118" s="1025"/>
      <c r="DQ118" s="1026" t="s">
        <v>403</v>
      </c>
      <c r="DR118" s="1024"/>
      <c r="DS118" s="1024"/>
      <c r="DT118" s="1024"/>
      <c r="DU118" s="1025"/>
      <c r="DV118" s="1027" t="s">
        <v>401</v>
      </c>
      <c r="DW118" s="1028"/>
      <c r="DX118" s="1028"/>
      <c r="DY118" s="1028"/>
      <c r="DZ118" s="1029"/>
    </row>
    <row r="119" spans="1:130" s="226" customFormat="1" ht="26.25" customHeight="1" x14ac:dyDescent="0.15">
      <c r="A119" s="1121" t="s">
        <v>368</v>
      </c>
      <c r="B119" s="1012"/>
      <c r="C119" s="994" t="s">
        <v>369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397</v>
      </c>
      <c r="AB119" s="965"/>
      <c r="AC119" s="965"/>
      <c r="AD119" s="965"/>
      <c r="AE119" s="966"/>
      <c r="AF119" s="967" t="s">
        <v>403</v>
      </c>
      <c r="AG119" s="965"/>
      <c r="AH119" s="965"/>
      <c r="AI119" s="965"/>
      <c r="AJ119" s="966"/>
      <c r="AK119" s="967" t="s">
        <v>376</v>
      </c>
      <c r="AL119" s="965"/>
      <c r="AM119" s="965"/>
      <c r="AN119" s="965"/>
      <c r="AO119" s="966"/>
      <c r="AP119" s="968" t="s">
        <v>401</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404</v>
      </c>
      <c r="BP119" s="1070"/>
      <c r="BQ119" s="1064">
        <v>28194118</v>
      </c>
      <c r="BR119" s="1065"/>
      <c r="BS119" s="1065"/>
      <c r="BT119" s="1065"/>
      <c r="BU119" s="1065"/>
      <c r="BV119" s="1065">
        <v>28205436</v>
      </c>
      <c r="BW119" s="1065"/>
      <c r="BX119" s="1065"/>
      <c r="BY119" s="1065"/>
      <c r="BZ119" s="1065"/>
      <c r="CA119" s="1065">
        <v>27514188</v>
      </c>
      <c r="CB119" s="1065"/>
      <c r="CC119" s="1065"/>
      <c r="CD119" s="1065"/>
      <c r="CE119" s="1065"/>
      <c r="CF119" s="1066"/>
      <c r="CG119" s="1067"/>
      <c r="CH119" s="1067"/>
      <c r="CI119" s="1067"/>
      <c r="CJ119" s="1068"/>
      <c r="CK119" s="1015"/>
      <c r="CL119" s="1016"/>
      <c r="CM119" s="1038" t="s">
        <v>405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401</v>
      </c>
      <c r="DH119" s="1051"/>
      <c r="DI119" s="1051"/>
      <c r="DJ119" s="1051"/>
      <c r="DK119" s="1052"/>
      <c r="DL119" s="1050" t="s">
        <v>397</v>
      </c>
      <c r="DM119" s="1051"/>
      <c r="DN119" s="1051"/>
      <c r="DO119" s="1051"/>
      <c r="DP119" s="1052"/>
      <c r="DQ119" s="1050" t="s">
        <v>380</v>
      </c>
      <c r="DR119" s="1051"/>
      <c r="DS119" s="1051"/>
      <c r="DT119" s="1051"/>
      <c r="DU119" s="1052"/>
      <c r="DV119" s="1053" t="s">
        <v>397</v>
      </c>
      <c r="DW119" s="1054"/>
      <c r="DX119" s="1054"/>
      <c r="DY119" s="1054"/>
      <c r="DZ119" s="1055"/>
    </row>
    <row r="120" spans="1:130" s="226" customFormat="1" ht="26.25" customHeight="1" x14ac:dyDescent="0.15">
      <c r="A120" s="1122"/>
      <c r="B120" s="1014"/>
      <c r="C120" s="987" t="s">
        <v>375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397</v>
      </c>
      <c r="AB120" s="1024"/>
      <c r="AC120" s="1024"/>
      <c r="AD120" s="1024"/>
      <c r="AE120" s="1025"/>
      <c r="AF120" s="1026" t="s">
        <v>371</v>
      </c>
      <c r="AG120" s="1024"/>
      <c r="AH120" s="1024"/>
      <c r="AI120" s="1024"/>
      <c r="AJ120" s="1025"/>
      <c r="AK120" s="1026" t="s">
        <v>343</v>
      </c>
      <c r="AL120" s="1024"/>
      <c r="AM120" s="1024"/>
      <c r="AN120" s="1024"/>
      <c r="AO120" s="1025"/>
      <c r="AP120" s="1027" t="s">
        <v>401</v>
      </c>
      <c r="AQ120" s="1028"/>
      <c r="AR120" s="1028"/>
      <c r="AS120" s="1028"/>
      <c r="AT120" s="1029"/>
      <c r="AU120" s="1056" t="s">
        <v>406</v>
      </c>
      <c r="AV120" s="1057"/>
      <c r="AW120" s="1057"/>
      <c r="AX120" s="1057"/>
      <c r="AY120" s="1058"/>
      <c r="AZ120" s="994" t="s">
        <v>407</v>
      </c>
      <c r="BA120" s="962"/>
      <c r="BB120" s="962"/>
      <c r="BC120" s="962"/>
      <c r="BD120" s="962"/>
      <c r="BE120" s="962"/>
      <c r="BF120" s="962"/>
      <c r="BG120" s="962"/>
      <c r="BH120" s="962"/>
      <c r="BI120" s="962"/>
      <c r="BJ120" s="962"/>
      <c r="BK120" s="962"/>
      <c r="BL120" s="962"/>
      <c r="BM120" s="962"/>
      <c r="BN120" s="962"/>
      <c r="BO120" s="962"/>
      <c r="BP120" s="963"/>
      <c r="BQ120" s="995">
        <v>6200961</v>
      </c>
      <c r="BR120" s="996"/>
      <c r="BS120" s="996"/>
      <c r="BT120" s="996"/>
      <c r="BU120" s="996"/>
      <c r="BV120" s="996">
        <v>6865131</v>
      </c>
      <c r="BW120" s="996"/>
      <c r="BX120" s="996"/>
      <c r="BY120" s="996"/>
      <c r="BZ120" s="996"/>
      <c r="CA120" s="996">
        <v>8201281</v>
      </c>
      <c r="CB120" s="996"/>
      <c r="CC120" s="996"/>
      <c r="CD120" s="996"/>
      <c r="CE120" s="996"/>
      <c r="CF120" s="1009">
        <v>49.9</v>
      </c>
      <c r="CG120" s="1010"/>
      <c r="CH120" s="1010"/>
      <c r="CI120" s="1010"/>
      <c r="CJ120" s="1010"/>
      <c r="CK120" s="1071" t="s">
        <v>408</v>
      </c>
      <c r="CL120" s="1072"/>
      <c r="CM120" s="1072"/>
      <c r="CN120" s="1072"/>
      <c r="CO120" s="1073"/>
      <c r="CP120" s="1079" t="s">
        <v>409</v>
      </c>
      <c r="CQ120" s="1080"/>
      <c r="CR120" s="1080"/>
      <c r="CS120" s="1080"/>
      <c r="CT120" s="1080"/>
      <c r="CU120" s="1080"/>
      <c r="CV120" s="1080"/>
      <c r="CW120" s="1080"/>
      <c r="CX120" s="1080"/>
      <c r="CY120" s="1080"/>
      <c r="CZ120" s="1080"/>
      <c r="DA120" s="1080"/>
      <c r="DB120" s="1080"/>
      <c r="DC120" s="1080"/>
      <c r="DD120" s="1080"/>
      <c r="DE120" s="1080"/>
      <c r="DF120" s="1081"/>
      <c r="DG120" s="995" t="s">
        <v>401</v>
      </c>
      <c r="DH120" s="996"/>
      <c r="DI120" s="996"/>
      <c r="DJ120" s="996"/>
      <c r="DK120" s="996"/>
      <c r="DL120" s="996">
        <v>3169125</v>
      </c>
      <c r="DM120" s="996"/>
      <c r="DN120" s="996"/>
      <c r="DO120" s="996"/>
      <c r="DP120" s="996"/>
      <c r="DQ120" s="996">
        <v>2829427</v>
      </c>
      <c r="DR120" s="996"/>
      <c r="DS120" s="996"/>
      <c r="DT120" s="996"/>
      <c r="DU120" s="996"/>
      <c r="DV120" s="997">
        <v>17.2</v>
      </c>
      <c r="DW120" s="997"/>
      <c r="DX120" s="997"/>
      <c r="DY120" s="997"/>
      <c r="DZ120" s="998"/>
    </row>
    <row r="121" spans="1:130" s="226" customFormat="1" ht="26.25" customHeight="1" x14ac:dyDescent="0.15">
      <c r="A121" s="1122"/>
      <c r="B121" s="1014"/>
      <c r="C121" s="1039" t="s">
        <v>410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343</v>
      </c>
      <c r="AB121" s="1024"/>
      <c r="AC121" s="1024"/>
      <c r="AD121" s="1024"/>
      <c r="AE121" s="1025"/>
      <c r="AF121" s="1026" t="s">
        <v>397</v>
      </c>
      <c r="AG121" s="1024"/>
      <c r="AH121" s="1024"/>
      <c r="AI121" s="1024"/>
      <c r="AJ121" s="1025"/>
      <c r="AK121" s="1026" t="s">
        <v>403</v>
      </c>
      <c r="AL121" s="1024"/>
      <c r="AM121" s="1024"/>
      <c r="AN121" s="1024"/>
      <c r="AO121" s="1025"/>
      <c r="AP121" s="1027" t="s">
        <v>397</v>
      </c>
      <c r="AQ121" s="1028"/>
      <c r="AR121" s="1028"/>
      <c r="AS121" s="1028"/>
      <c r="AT121" s="1029"/>
      <c r="AU121" s="1059"/>
      <c r="AV121" s="1060"/>
      <c r="AW121" s="1060"/>
      <c r="AX121" s="1060"/>
      <c r="AY121" s="1061"/>
      <c r="AZ121" s="987" t="s">
        <v>411</v>
      </c>
      <c r="BA121" s="988"/>
      <c r="BB121" s="988"/>
      <c r="BC121" s="988"/>
      <c r="BD121" s="988"/>
      <c r="BE121" s="988"/>
      <c r="BF121" s="988"/>
      <c r="BG121" s="988"/>
      <c r="BH121" s="988"/>
      <c r="BI121" s="988"/>
      <c r="BJ121" s="988"/>
      <c r="BK121" s="988"/>
      <c r="BL121" s="988"/>
      <c r="BM121" s="988"/>
      <c r="BN121" s="988"/>
      <c r="BO121" s="988"/>
      <c r="BP121" s="989"/>
      <c r="BQ121" s="990">
        <v>4665710</v>
      </c>
      <c r="BR121" s="991"/>
      <c r="BS121" s="991"/>
      <c r="BT121" s="991"/>
      <c r="BU121" s="991"/>
      <c r="BV121" s="991">
        <v>3293985</v>
      </c>
      <c r="BW121" s="991"/>
      <c r="BX121" s="991"/>
      <c r="BY121" s="991"/>
      <c r="BZ121" s="991"/>
      <c r="CA121" s="991">
        <v>3178670</v>
      </c>
      <c r="CB121" s="991"/>
      <c r="CC121" s="991"/>
      <c r="CD121" s="991"/>
      <c r="CE121" s="991"/>
      <c r="CF121" s="985">
        <v>19.3</v>
      </c>
      <c r="CG121" s="986"/>
      <c r="CH121" s="986"/>
      <c r="CI121" s="986"/>
      <c r="CJ121" s="986"/>
      <c r="CK121" s="1074"/>
      <c r="CL121" s="1075"/>
      <c r="CM121" s="1075"/>
      <c r="CN121" s="1075"/>
      <c r="CO121" s="1076"/>
      <c r="CP121" s="1084" t="s">
        <v>412</v>
      </c>
      <c r="CQ121" s="1085"/>
      <c r="CR121" s="1085"/>
      <c r="CS121" s="1085"/>
      <c r="CT121" s="1085"/>
      <c r="CU121" s="1085"/>
      <c r="CV121" s="1085"/>
      <c r="CW121" s="1085"/>
      <c r="CX121" s="1085"/>
      <c r="CY121" s="1085"/>
      <c r="CZ121" s="1085"/>
      <c r="DA121" s="1085"/>
      <c r="DB121" s="1085"/>
      <c r="DC121" s="1085"/>
      <c r="DD121" s="1085"/>
      <c r="DE121" s="1085"/>
      <c r="DF121" s="1086"/>
      <c r="DG121" s="990" t="s">
        <v>397</v>
      </c>
      <c r="DH121" s="991"/>
      <c r="DI121" s="991"/>
      <c r="DJ121" s="991"/>
      <c r="DK121" s="991"/>
      <c r="DL121" s="991" t="s">
        <v>343</v>
      </c>
      <c r="DM121" s="991"/>
      <c r="DN121" s="991"/>
      <c r="DO121" s="991"/>
      <c r="DP121" s="991"/>
      <c r="DQ121" s="991" t="s">
        <v>376</v>
      </c>
      <c r="DR121" s="991"/>
      <c r="DS121" s="991"/>
      <c r="DT121" s="991"/>
      <c r="DU121" s="991"/>
      <c r="DV121" s="992" t="s">
        <v>401</v>
      </c>
      <c r="DW121" s="992"/>
      <c r="DX121" s="992"/>
      <c r="DY121" s="992"/>
      <c r="DZ121" s="993"/>
    </row>
    <row r="122" spans="1:130" s="226" customFormat="1" ht="26.25" customHeight="1" x14ac:dyDescent="0.15">
      <c r="A122" s="1122"/>
      <c r="B122" s="1014"/>
      <c r="C122" s="987" t="s">
        <v>388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376</v>
      </c>
      <c r="AB122" s="1024"/>
      <c r="AC122" s="1024"/>
      <c r="AD122" s="1024"/>
      <c r="AE122" s="1025"/>
      <c r="AF122" s="1026" t="s">
        <v>397</v>
      </c>
      <c r="AG122" s="1024"/>
      <c r="AH122" s="1024"/>
      <c r="AI122" s="1024"/>
      <c r="AJ122" s="1025"/>
      <c r="AK122" s="1026" t="s">
        <v>380</v>
      </c>
      <c r="AL122" s="1024"/>
      <c r="AM122" s="1024"/>
      <c r="AN122" s="1024"/>
      <c r="AO122" s="1025"/>
      <c r="AP122" s="1027" t="s">
        <v>343</v>
      </c>
      <c r="AQ122" s="1028"/>
      <c r="AR122" s="1028"/>
      <c r="AS122" s="1028"/>
      <c r="AT122" s="1029"/>
      <c r="AU122" s="1059"/>
      <c r="AV122" s="1060"/>
      <c r="AW122" s="1060"/>
      <c r="AX122" s="1060"/>
      <c r="AY122" s="1061"/>
      <c r="AZ122" s="1038" t="s">
        <v>413</v>
      </c>
      <c r="BA122" s="1030"/>
      <c r="BB122" s="1030"/>
      <c r="BC122" s="1030"/>
      <c r="BD122" s="1030"/>
      <c r="BE122" s="1030"/>
      <c r="BF122" s="1030"/>
      <c r="BG122" s="1030"/>
      <c r="BH122" s="1030"/>
      <c r="BI122" s="1030"/>
      <c r="BJ122" s="1030"/>
      <c r="BK122" s="1030"/>
      <c r="BL122" s="1030"/>
      <c r="BM122" s="1030"/>
      <c r="BN122" s="1030"/>
      <c r="BO122" s="1030"/>
      <c r="BP122" s="1031"/>
      <c r="BQ122" s="1064">
        <v>20045490</v>
      </c>
      <c r="BR122" s="1065"/>
      <c r="BS122" s="1065"/>
      <c r="BT122" s="1065"/>
      <c r="BU122" s="1065"/>
      <c r="BV122" s="1065">
        <v>19939254</v>
      </c>
      <c r="BW122" s="1065"/>
      <c r="BX122" s="1065"/>
      <c r="BY122" s="1065"/>
      <c r="BZ122" s="1065"/>
      <c r="CA122" s="1065">
        <v>19673538</v>
      </c>
      <c r="CB122" s="1065"/>
      <c r="CC122" s="1065"/>
      <c r="CD122" s="1065"/>
      <c r="CE122" s="1065"/>
      <c r="CF122" s="1082">
        <v>119.7</v>
      </c>
      <c r="CG122" s="1083"/>
      <c r="CH122" s="1083"/>
      <c r="CI122" s="1083"/>
      <c r="CJ122" s="1083"/>
      <c r="CK122" s="1074"/>
      <c r="CL122" s="1075"/>
      <c r="CM122" s="1075"/>
      <c r="CN122" s="1075"/>
      <c r="CO122" s="1076"/>
      <c r="CP122" s="1084" t="s">
        <v>414</v>
      </c>
      <c r="CQ122" s="1085"/>
      <c r="CR122" s="1085"/>
      <c r="CS122" s="1085"/>
      <c r="CT122" s="1085"/>
      <c r="CU122" s="1085"/>
      <c r="CV122" s="1085"/>
      <c r="CW122" s="1085"/>
      <c r="CX122" s="1085"/>
      <c r="CY122" s="1085"/>
      <c r="CZ122" s="1085"/>
      <c r="DA122" s="1085"/>
      <c r="DB122" s="1085"/>
      <c r="DC122" s="1085"/>
      <c r="DD122" s="1085"/>
      <c r="DE122" s="1085"/>
      <c r="DF122" s="1086"/>
      <c r="DG122" s="990" t="s">
        <v>343</v>
      </c>
      <c r="DH122" s="991"/>
      <c r="DI122" s="991"/>
      <c r="DJ122" s="991"/>
      <c r="DK122" s="991"/>
      <c r="DL122" s="991" t="s">
        <v>376</v>
      </c>
      <c r="DM122" s="991"/>
      <c r="DN122" s="991"/>
      <c r="DO122" s="991"/>
      <c r="DP122" s="991"/>
      <c r="DQ122" s="991" t="s">
        <v>372</v>
      </c>
      <c r="DR122" s="991"/>
      <c r="DS122" s="991"/>
      <c r="DT122" s="991"/>
      <c r="DU122" s="991"/>
      <c r="DV122" s="992" t="s">
        <v>403</v>
      </c>
      <c r="DW122" s="992"/>
      <c r="DX122" s="992"/>
      <c r="DY122" s="992"/>
      <c r="DZ122" s="993"/>
    </row>
    <row r="123" spans="1:130" s="226" customFormat="1" ht="26.25" customHeight="1" x14ac:dyDescent="0.15">
      <c r="A123" s="1122"/>
      <c r="B123" s="1014"/>
      <c r="C123" s="987" t="s">
        <v>394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7065</v>
      </c>
      <c r="AB123" s="1024"/>
      <c r="AC123" s="1024"/>
      <c r="AD123" s="1024"/>
      <c r="AE123" s="1025"/>
      <c r="AF123" s="1026" t="s">
        <v>401</v>
      </c>
      <c r="AG123" s="1024"/>
      <c r="AH123" s="1024"/>
      <c r="AI123" s="1024"/>
      <c r="AJ123" s="1025"/>
      <c r="AK123" s="1026" t="s">
        <v>371</v>
      </c>
      <c r="AL123" s="1024"/>
      <c r="AM123" s="1024"/>
      <c r="AN123" s="1024"/>
      <c r="AO123" s="1025"/>
      <c r="AP123" s="1027" t="s">
        <v>371</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415</v>
      </c>
      <c r="BP123" s="1070"/>
      <c r="BQ123" s="1128">
        <v>30912161</v>
      </c>
      <c r="BR123" s="1129"/>
      <c r="BS123" s="1129"/>
      <c r="BT123" s="1129"/>
      <c r="BU123" s="1129"/>
      <c r="BV123" s="1129">
        <v>30098370</v>
      </c>
      <c r="BW123" s="1129"/>
      <c r="BX123" s="1129"/>
      <c r="BY123" s="1129"/>
      <c r="BZ123" s="1129"/>
      <c r="CA123" s="1129">
        <v>31053489</v>
      </c>
      <c r="CB123" s="1129"/>
      <c r="CC123" s="1129"/>
      <c r="CD123" s="1129"/>
      <c r="CE123" s="1129"/>
      <c r="CF123" s="1066"/>
      <c r="CG123" s="1067"/>
      <c r="CH123" s="1067"/>
      <c r="CI123" s="1067"/>
      <c r="CJ123" s="1068"/>
      <c r="CK123" s="1074"/>
      <c r="CL123" s="1075"/>
      <c r="CM123" s="1075"/>
      <c r="CN123" s="1075"/>
      <c r="CO123" s="1076"/>
      <c r="CP123" s="1084" t="s">
        <v>416</v>
      </c>
      <c r="CQ123" s="1085"/>
      <c r="CR123" s="1085"/>
      <c r="CS123" s="1085"/>
      <c r="CT123" s="1085"/>
      <c r="CU123" s="1085"/>
      <c r="CV123" s="1085"/>
      <c r="CW123" s="1085"/>
      <c r="CX123" s="1085"/>
      <c r="CY123" s="1085"/>
      <c r="CZ123" s="1085"/>
      <c r="DA123" s="1085"/>
      <c r="DB123" s="1085"/>
      <c r="DC123" s="1085"/>
      <c r="DD123" s="1085"/>
      <c r="DE123" s="1085"/>
      <c r="DF123" s="1086"/>
      <c r="DG123" s="1023" t="s">
        <v>380</v>
      </c>
      <c r="DH123" s="1024"/>
      <c r="DI123" s="1024"/>
      <c r="DJ123" s="1024"/>
      <c r="DK123" s="1025"/>
      <c r="DL123" s="1026" t="s">
        <v>372</v>
      </c>
      <c r="DM123" s="1024"/>
      <c r="DN123" s="1024"/>
      <c r="DO123" s="1024"/>
      <c r="DP123" s="1025"/>
      <c r="DQ123" s="1026" t="s">
        <v>399</v>
      </c>
      <c r="DR123" s="1024"/>
      <c r="DS123" s="1024"/>
      <c r="DT123" s="1024"/>
      <c r="DU123" s="1025"/>
      <c r="DV123" s="1027" t="s">
        <v>343</v>
      </c>
      <c r="DW123" s="1028"/>
      <c r="DX123" s="1028"/>
      <c r="DY123" s="1028"/>
      <c r="DZ123" s="1029"/>
    </row>
    <row r="124" spans="1:130" s="226" customFormat="1" ht="26.25" customHeight="1" thickBot="1" x14ac:dyDescent="0.2">
      <c r="A124" s="1122"/>
      <c r="B124" s="1014"/>
      <c r="C124" s="987" t="s">
        <v>398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371</v>
      </c>
      <c r="AB124" s="1024"/>
      <c r="AC124" s="1024"/>
      <c r="AD124" s="1024"/>
      <c r="AE124" s="1025"/>
      <c r="AF124" s="1026" t="s">
        <v>343</v>
      </c>
      <c r="AG124" s="1024"/>
      <c r="AH124" s="1024"/>
      <c r="AI124" s="1024"/>
      <c r="AJ124" s="1025"/>
      <c r="AK124" s="1026" t="s">
        <v>380</v>
      </c>
      <c r="AL124" s="1024"/>
      <c r="AM124" s="1024"/>
      <c r="AN124" s="1024"/>
      <c r="AO124" s="1025"/>
      <c r="AP124" s="1027" t="s">
        <v>372</v>
      </c>
      <c r="AQ124" s="1028"/>
      <c r="AR124" s="1028"/>
      <c r="AS124" s="1028"/>
      <c r="AT124" s="1029"/>
      <c r="AU124" s="1124" t="s">
        <v>417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401</v>
      </c>
      <c r="BR124" s="1092"/>
      <c r="BS124" s="1092"/>
      <c r="BT124" s="1092"/>
      <c r="BU124" s="1092"/>
      <c r="BV124" s="1092" t="s">
        <v>380</v>
      </c>
      <c r="BW124" s="1092"/>
      <c r="BX124" s="1092"/>
      <c r="BY124" s="1092"/>
      <c r="BZ124" s="1092"/>
      <c r="CA124" s="1092" t="s">
        <v>380</v>
      </c>
      <c r="CB124" s="1092"/>
      <c r="CC124" s="1092"/>
      <c r="CD124" s="1092"/>
      <c r="CE124" s="1092"/>
      <c r="CF124" s="1093"/>
      <c r="CG124" s="1094"/>
      <c r="CH124" s="1094"/>
      <c r="CI124" s="1094"/>
      <c r="CJ124" s="1095"/>
      <c r="CK124" s="1077"/>
      <c r="CL124" s="1077"/>
      <c r="CM124" s="1077"/>
      <c r="CN124" s="1077"/>
      <c r="CO124" s="1078"/>
      <c r="CP124" s="1084" t="s">
        <v>418</v>
      </c>
      <c r="CQ124" s="1085"/>
      <c r="CR124" s="1085"/>
      <c r="CS124" s="1085"/>
      <c r="CT124" s="1085"/>
      <c r="CU124" s="1085"/>
      <c r="CV124" s="1085"/>
      <c r="CW124" s="1085"/>
      <c r="CX124" s="1085"/>
      <c r="CY124" s="1085"/>
      <c r="CZ124" s="1085"/>
      <c r="DA124" s="1085"/>
      <c r="DB124" s="1085"/>
      <c r="DC124" s="1085"/>
      <c r="DD124" s="1085"/>
      <c r="DE124" s="1085"/>
      <c r="DF124" s="1086"/>
      <c r="DG124" s="1069">
        <v>3165146</v>
      </c>
      <c r="DH124" s="1051"/>
      <c r="DI124" s="1051"/>
      <c r="DJ124" s="1051"/>
      <c r="DK124" s="1052"/>
      <c r="DL124" s="1050" t="s">
        <v>343</v>
      </c>
      <c r="DM124" s="1051"/>
      <c r="DN124" s="1051"/>
      <c r="DO124" s="1051"/>
      <c r="DP124" s="1052"/>
      <c r="DQ124" s="1050" t="s">
        <v>399</v>
      </c>
      <c r="DR124" s="1051"/>
      <c r="DS124" s="1051"/>
      <c r="DT124" s="1051"/>
      <c r="DU124" s="1052"/>
      <c r="DV124" s="1053" t="s">
        <v>399</v>
      </c>
      <c r="DW124" s="1054"/>
      <c r="DX124" s="1054"/>
      <c r="DY124" s="1054"/>
      <c r="DZ124" s="1055"/>
    </row>
    <row r="125" spans="1:130" s="226" customFormat="1" ht="26.25" customHeight="1" x14ac:dyDescent="0.15">
      <c r="A125" s="1122"/>
      <c r="B125" s="1014"/>
      <c r="C125" s="987" t="s">
        <v>402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399</v>
      </c>
      <c r="AB125" s="1024"/>
      <c r="AC125" s="1024"/>
      <c r="AD125" s="1024"/>
      <c r="AE125" s="1025"/>
      <c r="AF125" s="1026" t="s">
        <v>399</v>
      </c>
      <c r="AG125" s="1024"/>
      <c r="AH125" s="1024"/>
      <c r="AI125" s="1024"/>
      <c r="AJ125" s="1025"/>
      <c r="AK125" s="1026" t="s">
        <v>343</v>
      </c>
      <c r="AL125" s="1024"/>
      <c r="AM125" s="1024"/>
      <c r="AN125" s="1024"/>
      <c r="AO125" s="1025"/>
      <c r="AP125" s="1027" t="s">
        <v>399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419</v>
      </c>
      <c r="CL125" s="1072"/>
      <c r="CM125" s="1072"/>
      <c r="CN125" s="1072"/>
      <c r="CO125" s="1073"/>
      <c r="CP125" s="994" t="s">
        <v>420</v>
      </c>
      <c r="CQ125" s="962"/>
      <c r="CR125" s="962"/>
      <c r="CS125" s="962"/>
      <c r="CT125" s="962"/>
      <c r="CU125" s="962"/>
      <c r="CV125" s="962"/>
      <c r="CW125" s="962"/>
      <c r="CX125" s="962"/>
      <c r="CY125" s="962"/>
      <c r="CZ125" s="962"/>
      <c r="DA125" s="962"/>
      <c r="DB125" s="962"/>
      <c r="DC125" s="962"/>
      <c r="DD125" s="962"/>
      <c r="DE125" s="962"/>
      <c r="DF125" s="963"/>
      <c r="DG125" s="995" t="s">
        <v>371</v>
      </c>
      <c r="DH125" s="996"/>
      <c r="DI125" s="996"/>
      <c r="DJ125" s="996"/>
      <c r="DK125" s="996"/>
      <c r="DL125" s="996" t="s">
        <v>376</v>
      </c>
      <c r="DM125" s="996"/>
      <c r="DN125" s="996"/>
      <c r="DO125" s="996"/>
      <c r="DP125" s="996"/>
      <c r="DQ125" s="996" t="s">
        <v>399</v>
      </c>
      <c r="DR125" s="996"/>
      <c r="DS125" s="996"/>
      <c r="DT125" s="996"/>
      <c r="DU125" s="996"/>
      <c r="DV125" s="997" t="s">
        <v>399</v>
      </c>
      <c r="DW125" s="997"/>
      <c r="DX125" s="997"/>
      <c r="DY125" s="997"/>
      <c r="DZ125" s="998"/>
    </row>
    <row r="126" spans="1:130" s="226" customFormat="1" ht="26.25" customHeight="1" thickBot="1" x14ac:dyDescent="0.2">
      <c r="A126" s="1122"/>
      <c r="B126" s="1014"/>
      <c r="C126" s="987" t="s">
        <v>405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12580</v>
      </c>
      <c r="AB126" s="1024"/>
      <c r="AC126" s="1024"/>
      <c r="AD126" s="1024"/>
      <c r="AE126" s="1025"/>
      <c r="AF126" s="1026">
        <v>12580</v>
      </c>
      <c r="AG126" s="1024"/>
      <c r="AH126" s="1024"/>
      <c r="AI126" s="1024"/>
      <c r="AJ126" s="1025"/>
      <c r="AK126" s="1026">
        <v>9435</v>
      </c>
      <c r="AL126" s="1024"/>
      <c r="AM126" s="1024"/>
      <c r="AN126" s="1024"/>
      <c r="AO126" s="1025"/>
      <c r="AP126" s="1027">
        <v>0.1</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421</v>
      </c>
      <c r="CQ126" s="988"/>
      <c r="CR126" s="988"/>
      <c r="CS126" s="988"/>
      <c r="CT126" s="988"/>
      <c r="CU126" s="988"/>
      <c r="CV126" s="988"/>
      <c r="CW126" s="988"/>
      <c r="CX126" s="988"/>
      <c r="CY126" s="988"/>
      <c r="CZ126" s="988"/>
      <c r="DA126" s="988"/>
      <c r="DB126" s="988"/>
      <c r="DC126" s="988"/>
      <c r="DD126" s="988"/>
      <c r="DE126" s="988"/>
      <c r="DF126" s="989"/>
      <c r="DG126" s="990" t="s">
        <v>399</v>
      </c>
      <c r="DH126" s="991"/>
      <c r="DI126" s="991"/>
      <c r="DJ126" s="991"/>
      <c r="DK126" s="991"/>
      <c r="DL126" s="991" t="s">
        <v>399</v>
      </c>
      <c r="DM126" s="991"/>
      <c r="DN126" s="991"/>
      <c r="DO126" s="991"/>
      <c r="DP126" s="991"/>
      <c r="DQ126" s="991">
        <v>91168</v>
      </c>
      <c r="DR126" s="991"/>
      <c r="DS126" s="991"/>
      <c r="DT126" s="991"/>
      <c r="DU126" s="991"/>
      <c r="DV126" s="992">
        <v>0.6</v>
      </c>
      <c r="DW126" s="992"/>
      <c r="DX126" s="992"/>
      <c r="DY126" s="992"/>
      <c r="DZ126" s="993"/>
    </row>
    <row r="127" spans="1:130" s="226" customFormat="1" ht="26.25" customHeight="1" x14ac:dyDescent="0.15">
      <c r="A127" s="1123"/>
      <c r="B127" s="1016"/>
      <c r="C127" s="1038" t="s">
        <v>422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506</v>
      </c>
      <c r="AB127" s="1024"/>
      <c r="AC127" s="1024"/>
      <c r="AD127" s="1024"/>
      <c r="AE127" s="1025"/>
      <c r="AF127" s="1026">
        <v>257</v>
      </c>
      <c r="AG127" s="1024"/>
      <c r="AH127" s="1024"/>
      <c r="AI127" s="1024"/>
      <c r="AJ127" s="1025"/>
      <c r="AK127" s="1026">
        <v>71</v>
      </c>
      <c r="AL127" s="1024"/>
      <c r="AM127" s="1024"/>
      <c r="AN127" s="1024"/>
      <c r="AO127" s="1025"/>
      <c r="AP127" s="1027">
        <v>0</v>
      </c>
      <c r="AQ127" s="1028"/>
      <c r="AR127" s="1028"/>
      <c r="AS127" s="1028"/>
      <c r="AT127" s="1029"/>
      <c r="AU127" s="228"/>
      <c r="AV127" s="228"/>
      <c r="AW127" s="228"/>
      <c r="AX127" s="1096" t="s">
        <v>423</v>
      </c>
      <c r="AY127" s="1097"/>
      <c r="AZ127" s="1097"/>
      <c r="BA127" s="1097"/>
      <c r="BB127" s="1097"/>
      <c r="BC127" s="1097"/>
      <c r="BD127" s="1097"/>
      <c r="BE127" s="1098"/>
      <c r="BF127" s="1099" t="s">
        <v>424</v>
      </c>
      <c r="BG127" s="1097"/>
      <c r="BH127" s="1097"/>
      <c r="BI127" s="1097"/>
      <c r="BJ127" s="1097"/>
      <c r="BK127" s="1097"/>
      <c r="BL127" s="1098"/>
      <c r="BM127" s="1099" t="s">
        <v>425</v>
      </c>
      <c r="BN127" s="1097"/>
      <c r="BO127" s="1097"/>
      <c r="BP127" s="1097"/>
      <c r="BQ127" s="1097"/>
      <c r="BR127" s="1097"/>
      <c r="BS127" s="1098"/>
      <c r="BT127" s="1099" t="s">
        <v>426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427</v>
      </c>
      <c r="CQ127" s="988"/>
      <c r="CR127" s="988"/>
      <c r="CS127" s="988"/>
      <c r="CT127" s="988"/>
      <c r="CU127" s="988"/>
      <c r="CV127" s="988"/>
      <c r="CW127" s="988"/>
      <c r="CX127" s="988"/>
      <c r="CY127" s="988"/>
      <c r="CZ127" s="988"/>
      <c r="DA127" s="988"/>
      <c r="DB127" s="988"/>
      <c r="DC127" s="988"/>
      <c r="DD127" s="988"/>
      <c r="DE127" s="988"/>
      <c r="DF127" s="989"/>
      <c r="DG127" s="990" t="s">
        <v>399</v>
      </c>
      <c r="DH127" s="991"/>
      <c r="DI127" s="991"/>
      <c r="DJ127" s="991"/>
      <c r="DK127" s="991"/>
      <c r="DL127" s="991" t="s">
        <v>399</v>
      </c>
      <c r="DM127" s="991"/>
      <c r="DN127" s="991"/>
      <c r="DO127" s="991"/>
      <c r="DP127" s="991"/>
      <c r="DQ127" s="991" t="s">
        <v>343</v>
      </c>
      <c r="DR127" s="991"/>
      <c r="DS127" s="991"/>
      <c r="DT127" s="991"/>
      <c r="DU127" s="991"/>
      <c r="DV127" s="992" t="s">
        <v>343</v>
      </c>
      <c r="DW127" s="992"/>
      <c r="DX127" s="992"/>
      <c r="DY127" s="992"/>
      <c r="DZ127" s="993"/>
    </row>
    <row r="128" spans="1:130" s="226" customFormat="1" ht="26.25" customHeight="1" thickBot="1" x14ac:dyDescent="0.2">
      <c r="A128" s="1106" t="s">
        <v>428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429</v>
      </c>
      <c r="X128" s="1108"/>
      <c r="Y128" s="1108"/>
      <c r="Z128" s="1109"/>
      <c r="AA128" s="1110">
        <v>781440</v>
      </c>
      <c r="AB128" s="1111"/>
      <c r="AC128" s="1111"/>
      <c r="AD128" s="1111"/>
      <c r="AE128" s="1112"/>
      <c r="AF128" s="1113">
        <v>679517</v>
      </c>
      <c r="AG128" s="1111"/>
      <c r="AH128" s="1111"/>
      <c r="AI128" s="1111"/>
      <c r="AJ128" s="1112"/>
      <c r="AK128" s="1113">
        <v>525467</v>
      </c>
      <c r="AL128" s="1111"/>
      <c r="AM128" s="1111"/>
      <c r="AN128" s="1111"/>
      <c r="AO128" s="1112"/>
      <c r="AP128" s="1114"/>
      <c r="AQ128" s="1115"/>
      <c r="AR128" s="1115"/>
      <c r="AS128" s="1115"/>
      <c r="AT128" s="1116"/>
      <c r="AU128" s="228"/>
      <c r="AV128" s="228"/>
      <c r="AW128" s="228"/>
      <c r="AX128" s="961" t="s">
        <v>430</v>
      </c>
      <c r="AY128" s="962"/>
      <c r="AZ128" s="962"/>
      <c r="BA128" s="962"/>
      <c r="BB128" s="962"/>
      <c r="BC128" s="962"/>
      <c r="BD128" s="962"/>
      <c r="BE128" s="963"/>
      <c r="BF128" s="1117" t="s">
        <v>371</v>
      </c>
      <c r="BG128" s="1118"/>
      <c r="BH128" s="1118"/>
      <c r="BI128" s="1118"/>
      <c r="BJ128" s="1118"/>
      <c r="BK128" s="1118"/>
      <c r="BL128" s="1119"/>
      <c r="BM128" s="1117">
        <v>12.58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431</v>
      </c>
      <c r="CQ128" s="791"/>
      <c r="CR128" s="791"/>
      <c r="CS128" s="791"/>
      <c r="CT128" s="791"/>
      <c r="CU128" s="791"/>
      <c r="CV128" s="791"/>
      <c r="CW128" s="791"/>
      <c r="CX128" s="791"/>
      <c r="CY128" s="791"/>
      <c r="CZ128" s="791"/>
      <c r="DA128" s="791"/>
      <c r="DB128" s="791"/>
      <c r="DC128" s="791"/>
      <c r="DD128" s="791"/>
      <c r="DE128" s="791"/>
      <c r="DF128" s="1101"/>
      <c r="DG128" s="1102" t="s">
        <v>432</v>
      </c>
      <c r="DH128" s="1103"/>
      <c r="DI128" s="1103"/>
      <c r="DJ128" s="1103"/>
      <c r="DK128" s="1103"/>
      <c r="DL128" s="1103" t="s">
        <v>371</v>
      </c>
      <c r="DM128" s="1103"/>
      <c r="DN128" s="1103"/>
      <c r="DO128" s="1103"/>
      <c r="DP128" s="1103"/>
      <c r="DQ128" s="1103" t="s">
        <v>433</v>
      </c>
      <c r="DR128" s="1103"/>
      <c r="DS128" s="1103"/>
      <c r="DT128" s="1103"/>
      <c r="DU128" s="1103"/>
      <c r="DV128" s="1104" t="s">
        <v>433</v>
      </c>
      <c r="DW128" s="1104"/>
      <c r="DX128" s="1104"/>
      <c r="DY128" s="1104"/>
      <c r="DZ128" s="1105"/>
    </row>
    <row r="129" spans="1:131" s="226"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434</v>
      </c>
      <c r="X129" s="1136"/>
      <c r="Y129" s="1136"/>
      <c r="Z129" s="1137"/>
      <c r="AA129" s="1023">
        <v>17000011</v>
      </c>
      <c r="AB129" s="1024"/>
      <c r="AC129" s="1024"/>
      <c r="AD129" s="1024"/>
      <c r="AE129" s="1025"/>
      <c r="AF129" s="1026">
        <v>17286421</v>
      </c>
      <c r="AG129" s="1024"/>
      <c r="AH129" s="1024"/>
      <c r="AI129" s="1024"/>
      <c r="AJ129" s="1025"/>
      <c r="AK129" s="1026">
        <v>18180522</v>
      </c>
      <c r="AL129" s="1024"/>
      <c r="AM129" s="1024"/>
      <c r="AN129" s="1024"/>
      <c r="AO129" s="1025"/>
      <c r="AP129" s="1138"/>
      <c r="AQ129" s="1139"/>
      <c r="AR129" s="1139"/>
      <c r="AS129" s="1139"/>
      <c r="AT129" s="1140"/>
      <c r="AU129" s="229"/>
      <c r="AV129" s="229"/>
      <c r="AW129" s="229"/>
      <c r="AX129" s="1130" t="s">
        <v>435</v>
      </c>
      <c r="AY129" s="988"/>
      <c r="AZ129" s="988"/>
      <c r="BA129" s="988"/>
      <c r="BB129" s="988"/>
      <c r="BC129" s="988"/>
      <c r="BD129" s="988"/>
      <c r="BE129" s="989"/>
      <c r="BF129" s="1131" t="s">
        <v>436</v>
      </c>
      <c r="BG129" s="1132"/>
      <c r="BH129" s="1132"/>
      <c r="BI129" s="1132"/>
      <c r="BJ129" s="1132"/>
      <c r="BK129" s="1132"/>
      <c r="BL129" s="1133"/>
      <c r="BM129" s="1131">
        <v>17.579999999999998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437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438</v>
      </c>
      <c r="X130" s="1136"/>
      <c r="Y130" s="1136"/>
      <c r="Z130" s="1137"/>
      <c r="AA130" s="1023">
        <v>1777512</v>
      </c>
      <c r="AB130" s="1024"/>
      <c r="AC130" s="1024"/>
      <c r="AD130" s="1024"/>
      <c r="AE130" s="1025"/>
      <c r="AF130" s="1026">
        <v>1721843</v>
      </c>
      <c r="AG130" s="1024"/>
      <c r="AH130" s="1024"/>
      <c r="AI130" s="1024"/>
      <c r="AJ130" s="1025"/>
      <c r="AK130" s="1026">
        <v>1742057</v>
      </c>
      <c r="AL130" s="1024"/>
      <c r="AM130" s="1024"/>
      <c r="AN130" s="1024"/>
      <c r="AO130" s="1025"/>
      <c r="AP130" s="1138"/>
      <c r="AQ130" s="1139"/>
      <c r="AR130" s="1139"/>
      <c r="AS130" s="1139"/>
      <c r="AT130" s="1140"/>
      <c r="AU130" s="229"/>
      <c r="AV130" s="229"/>
      <c r="AW130" s="229"/>
      <c r="AX130" s="1130" t="s">
        <v>439</v>
      </c>
      <c r="AY130" s="988"/>
      <c r="AZ130" s="988"/>
      <c r="BA130" s="988"/>
      <c r="BB130" s="988"/>
      <c r="BC130" s="988"/>
      <c r="BD130" s="988"/>
      <c r="BE130" s="989"/>
      <c r="BF130" s="1166">
        <v>-1.5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440</v>
      </c>
      <c r="X131" s="1173"/>
      <c r="Y131" s="1173"/>
      <c r="Z131" s="1174"/>
      <c r="AA131" s="1069">
        <v>15222499</v>
      </c>
      <c r="AB131" s="1051"/>
      <c r="AC131" s="1051"/>
      <c r="AD131" s="1051"/>
      <c r="AE131" s="1052"/>
      <c r="AF131" s="1050">
        <v>15564578</v>
      </c>
      <c r="AG131" s="1051"/>
      <c r="AH131" s="1051"/>
      <c r="AI131" s="1051"/>
      <c r="AJ131" s="1052"/>
      <c r="AK131" s="1050">
        <v>16438465</v>
      </c>
      <c r="AL131" s="1051"/>
      <c r="AM131" s="1051"/>
      <c r="AN131" s="1051"/>
      <c r="AO131" s="1052"/>
      <c r="AP131" s="1175"/>
      <c r="AQ131" s="1176"/>
      <c r="AR131" s="1176"/>
      <c r="AS131" s="1176"/>
      <c r="AT131" s="1177"/>
      <c r="AU131" s="229"/>
      <c r="AV131" s="229"/>
      <c r="AW131" s="229"/>
      <c r="AX131" s="1148" t="s">
        <v>441</v>
      </c>
      <c r="AY131" s="791"/>
      <c r="AZ131" s="791"/>
      <c r="BA131" s="791"/>
      <c r="BB131" s="791"/>
      <c r="BC131" s="791"/>
      <c r="BD131" s="791"/>
      <c r="BE131" s="1101"/>
      <c r="BF131" s="1149" t="s">
        <v>442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443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444</v>
      </c>
      <c r="W132" s="1159"/>
      <c r="X132" s="1159"/>
      <c r="Y132" s="1159"/>
      <c r="Z132" s="1160"/>
      <c r="AA132" s="1161">
        <v>-2.4966531449999998</v>
      </c>
      <c r="AB132" s="1162"/>
      <c r="AC132" s="1162"/>
      <c r="AD132" s="1162"/>
      <c r="AE132" s="1163"/>
      <c r="AF132" s="1164">
        <v>-1.2800732539999999</v>
      </c>
      <c r="AG132" s="1162"/>
      <c r="AH132" s="1162"/>
      <c r="AI132" s="1162"/>
      <c r="AJ132" s="1163"/>
      <c r="AK132" s="1164">
        <v>-0.81302603399999995</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445</v>
      </c>
      <c r="W133" s="1142"/>
      <c r="X133" s="1142"/>
      <c r="Y133" s="1142"/>
      <c r="Z133" s="1143"/>
      <c r="AA133" s="1144">
        <v>-2.7</v>
      </c>
      <c r="AB133" s="1145"/>
      <c r="AC133" s="1145"/>
      <c r="AD133" s="1145"/>
      <c r="AE133" s="1146"/>
      <c r="AF133" s="1144">
        <v>-2.2000000000000002</v>
      </c>
      <c r="AG133" s="1145"/>
      <c r="AH133" s="1145"/>
      <c r="AI133" s="1145"/>
      <c r="AJ133" s="1146"/>
      <c r="AK133" s="1144">
        <v>-1.5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PHkXr5dZkcN/pqz5RgzNdoc0rLE6jwgY8olo62avlAka29Uw/WLQLPIgtMjlhd4Kt00siym7Vx5Jt24mTQmYA==" saltValue="YhdrjzsgvkKkdt8jK4vR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446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CrcdCxNZf/4Tc06gmmRJBATmnFke/6abQvCxC95Af1vrW18ChBp20D7itD5OjUAvzSPrW0H6oCUk7w8F7BCfQ==" saltValue="aw3WjQ9yutYQ8mhIGjVT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449</v>
      </c>
      <c r="AP7" s="268"/>
      <c r="AQ7" s="269" t="s">
        <v>450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451</v>
      </c>
      <c r="AQ8" s="275" t="s">
        <v>452</v>
      </c>
      <c r="AR8" s="276" t="s">
        <v>453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454</v>
      </c>
      <c r="AL9" s="1182"/>
      <c r="AM9" s="1182"/>
      <c r="AN9" s="1183"/>
      <c r="AO9" s="277">
        <v>4661304</v>
      </c>
      <c r="AP9" s="277">
        <v>54656</v>
      </c>
      <c r="AQ9" s="278">
        <v>65025</v>
      </c>
      <c r="AR9" s="279">
        <v>-15.9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455</v>
      </c>
      <c r="AL10" s="1182"/>
      <c r="AM10" s="1182"/>
      <c r="AN10" s="1183"/>
      <c r="AO10" s="280">
        <v>58064</v>
      </c>
      <c r="AP10" s="280">
        <v>681</v>
      </c>
      <c r="AQ10" s="281">
        <v>6119</v>
      </c>
      <c r="AR10" s="282">
        <v>-88.9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456</v>
      </c>
      <c r="AL11" s="1182"/>
      <c r="AM11" s="1182"/>
      <c r="AN11" s="1183"/>
      <c r="AO11" s="280">
        <v>93363</v>
      </c>
      <c r="AP11" s="280">
        <v>1095</v>
      </c>
      <c r="AQ11" s="281">
        <v>1220</v>
      </c>
      <c r="AR11" s="282">
        <v>-10.199999999999999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457</v>
      </c>
      <c r="AL12" s="1182"/>
      <c r="AM12" s="1182"/>
      <c r="AN12" s="1183"/>
      <c r="AO12" s="280" t="s">
        <v>458</v>
      </c>
      <c r="AP12" s="280" t="s">
        <v>458</v>
      </c>
      <c r="AQ12" s="281">
        <v>12</v>
      </c>
      <c r="AR12" s="282" t="s">
        <v>458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459</v>
      </c>
      <c r="AL13" s="1182"/>
      <c r="AM13" s="1182"/>
      <c r="AN13" s="1183"/>
      <c r="AO13" s="280">
        <v>334378</v>
      </c>
      <c r="AP13" s="280">
        <v>3921</v>
      </c>
      <c r="AQ13" s="281">
        <v>2792</v>
      </c>
      <c r="AR13" s="282">
        <v>40.4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460</v>
      </c>
      <c r="AL14" s="1182"/>
      <c r="AM14" s="1182"/>
      <c r="AN14" s="1183"/>
      <c r="AO14" s="280">
        <v>35210</v>
      </c>
      <c r="AP14" s="280">
        <v>413</v>
      </c>
      <c r="AQ14" s="281">
        <v>1408</v>
      </c>
      <c r="AR14" s="282">
        <v>-70.7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461</v>
      </c>
      <c r="AL15" s="1185"/>
      <c r="AM15" s="1185"/>
      <c r="AN15" s="1186"/>
      <c r="AO15" s="280">
        <v>-286634</v>
      </c>
      <c r="AP15" s="280">
        <v>-3361</v>
      </c>
      <c r="AQ15" s="281">
        <v>-3962</v>
      </c>
      <c r="AR15" s="282">
        <v>-15.2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4895685</v>
      </c>
      <c r="AP16" s="280">
        <v>57404</v>
      </c>
      <c r="AQ16" s="281">
        <v>72615</v>
      </c>
      <c r="AR16" s="282">
        <v>-20.9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463</v>
      </c>
      <c r="AP20" s="289" t="s">
        <v>464</v>
      </c>
      <c r="AQ20" s="290" t="s">
        <v>465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466</v>
      </c>
      <c r="AL21" s="1188"/>
      <c r="AM21" s="1188"/>
      <c r="AN21" s="1189"/>
      <c r="AO21" s="293">
        <v>4.95</v>
      </c>
      <c r="AP21" s="294">
        <v>6.51</v>
      </c>
      <c r="AQ21" s="295">
        <v>-1.56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467</v>
      </c>
      <c r="AL22" s="1188"/>
      <c r="AM22" s="1188"/>
      <c r="AN22" s="1189"/>
      <c r="AO22" s="298">
        <v>99.9</v>
      </c>
      <c r="AP22" s="299">
        <v>98.4</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468</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469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449</v>
      </c>
      <c r="AP30" s="268"/>
      <c r="AQ30" s="269" t="s">
        <v>450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451</v>
      </c>
      <c r="AQ31" s="275" t="s">
        <v>452</v>
      </c>
      <c r="AR31" s="276" t="s">
        <v>453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471</v>
      </c>
      <c r="AL32" s="1196"/>
      <c r="AM32" s="1196"/>
      <c r="AN32" s="1197"/>
      <c r="AO32" s="308">
        <v>1767975</v>
      </c>
      <c r="AP32" s="308">
        <v>20730</v>
      </c>
      <c r="AQ32" s="309">
        <v>34910</v>
      </c>
      <c r="AR32" s="310">
        <v>-40.6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472</v>
      </c>
      <c r="AL33" s="1196"/>
      <c r="AM33" s="1196"/>
      <c r="AN33" s="1197"/>
      <c r="AO33" s="308" t="s">
        <v>458</v>
      </c>
      <c r="AP33" s="308" t="s">
        <v>458</v>
      </c>
      <c r="AQ33" s="309" t="s">
        <v>458</v>
      </c>
      <c r="AR33" s="310" t="s">
        <v>458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473</v>
      </c>
      <c r="AL34" s="1196"/>
      <c r="AM34" s="1196"/>
      <c r="AN34" s="1197"/>
      <c r="AO34" s="308" t="s">
        <v>458</v>
      </c>
      <c r="AP34" s="308" t="s">
        <v>458</v>
      </c>
      <c r="AQ34" s="309">
        <v>4</v>
      </c>
      <c r="AR34" s="310" t="s">
        <v>458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474</v>
      </c>
      <c r="AL35" s="1196"/>
      <c r="AM35" s="1196"/>
      <c r="AN35" s="1197"/>
      <c r="AO35" s="308">
        <v>336412</v>
      </c>
      <c r="AP35" s="308">
        <v>3945</v>
      </c>
      <c r="AQ35" s="309">
        <v>8517</v>
      </c>
      <c r="AR35" s="310">
        <v>-53.7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475</v>
      </c>
      <c r="AL36" s="1196"/>
      <c r="AM36" s="1196"/>
      <c r="AN36" s="1197"/>
      <c r="AO36" s="308">
        <v>19982</v>
      </c>
      <c r="AP36" s="308">
        <v>234</v>
      </c>
      <c r="AQ36" s="309">
        <v>1600</v>
      </c>
      <c r="AR36" s="310">
        <v>-85.4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476</v>
      </c>
      <c r="AL37" s="1196"/>
      <c r="AM37" s="1196"/>
      <c r="AN37" s="1197"/>
      <c r="AO37" s="308">
        <v>9506</v>
      </c>
      <c r="AP37" s="308">
        <v>111</v>
      </c>
      <c r="AQ37" s="309">
        <v>1669</v>
      </c>
      <c r="AR37" s="310">
        <v>-93.3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477</v>
      </c>
      <c r="AL38" s="1199"/>
      <c r="AM38" s="1199"/>
      <c r="AN38" s="1200"/>
      <c r="AO38" s="311" t="s">
        <v>458</v>
      </c>
      <c r="AP38" s="311" t="s">
        <v>458</v>
      </c>
      <c r="AQ38" s="312">
        <v>1</v>
      </c>
      <c r="AR38" s="300" t="s">
        <v>458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478</v>
      </c>
      <c r="AL39" s="1199"/>
      <c r="AM39" s="1199"/>
      <c r="AN39" s="1200"/>
      <c r="AO39" s="308">
        <v>-525467</v>
      </c>
      <c r="AP39" s="308">
        <v>-6161</v>
      </c>
      <c r="AQ39" s="309">
        <v>-6461</v>
      </c>
      <c r="AR39" s="310">
        <v>-4.5999999999999996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479</v>
      </c>
      <c r="AL40" s="1196"/>
      <c r="AM40" s="1196"/>
      <c r="AN40" s="1197"/>
      <c r="AO40" s="308">
        <v>-1742057</v>
      </c>
      <c r="AP40" s="308">
        <v>-20426</v>
      </c>
      <c r="AQ40" s="309">
        <v>-28321</v>
      </c>
      <c r="AR40" s="310">
        <v>-27.9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264</v>
      </c>
      <c r="AL41" s="1202"/>
      <c r="AM41" s="1202"/>
      <c r="AN41" s="1203"/>
      <c r="AO41" s="308">
        <v>-133649</v>
      </c>
      <c r="AP41" s="308">
        <v>-1567</v>
      </c>
      <c r="AQ41" s="309">
        <v>11918</v>
      </c>
      <c r="AR41" s="310">
        <v>-113.1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481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449</v>
      </c>
      <c r="AN49" s="1192" t="s">
        <v>483</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484</v>
      </c>
      <c r="AO50" s="325" t="s">
        <v>485</v>
      </c>
      <c r="AP50" s="326" t="s">
        <v>486</v>
      </c>
      <c r="AQ50" s="327" t="s">
        <v>487</v>
      </c>
      <c r="AR50" s="328" t="s">
        <v>488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489</v>
      </c>
      <c r="AL51" s="321"/>
      <c r="AM51" s="329">
        <v>1833808</v>
      </c>
      <c r="AN51" s="330">
        <v>21393</v>
      </c>
      <c r="AO51" s="331">
        <v>-50.9</v>
      </c>
      <c r="AP51" s="332">
        <v>47820</v>
      </c>
      <c r="AQ51" s="333">
        <v>7.5</v>
      </c>
      <c r="AR51" s="334">
        <v>-58.4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490</v>
      </c>
      <c r="AM52" s="337">
        <v>523298</v>
      </c>
      <c r="AN52" s="338">
        <v>6105</v>
      </c>
      <c r="AO52" s="339">
        <v>-85.4</v>
      </c>
      <c r="AP52" s="340">
        <v>25855</v>
      </c>
      <c r="AQ52" s="341">
        <v>-0.1</v>
      </c>
      <c r="AR52" s="342">
        <v>-85.3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491</v>
      </c>
      <c r="AL53" s="321"/>
      <c r="AM53" s="329">
        <v>1002781</v>
      </c>
      <c r="AN53" s="330">
        <v>11720</v>
      </c>
      <c r="AO53" s="331">
        <v>-45.2</v>
      </c>
      <c r="AP53" s="332">
        <v>41934</v>
      </c>
      <c r="AQ53" s="333">
        <v>-12.3</v>
      </c>
      <c r="AR53" s="334">
        <v>-32.9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490</v>
      </c>
      <c r="AM54" s="337">
        <v>576930</v>
      </c>
      <c r="AN54" s="338">
        <v>6743</v>
      </c>
      <c r="AO54" s="339">
        <v>10.5</v>
      </c>
      <c r="AP54" s="340">
        <v>23352</v>
      </c>
      <c r="AQ54" s="341">
        <v>-9.6999999999999993</v>
      </c>
      <c r="AR54" s="342">
        <v>20.2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492</v>
      </c>
      <c r="AL55" s="321"/>
      <c r="AM55" s="329">
        <v>992815</v>
      </c>
      <c r="AN55" s="330">
        <v>11639</v>
      </c>
      <c r="AO55" s="331">
        <v>-0.7</v>
      </c>
      <c r="AP55" s="332">
        <v>45588</v>
      </c>
      <c r="AQ55" s="333">
        <v>8.6999999999999993</v>
      </c>
      <c r="AR55" s="334">
        <v>-9.4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490</v>
      </c>
      <c r="AM56" s="337">
        <v>704036</v>
      </c>
      <c r="AN56" s="338">
        <v>8254</v>
      </c>
      <c r="AO56" s="339">
        <v>22.4</v>
      </c>
      <c r="AP56" s="340">
        <v>24150</v>
      </c>
      <c r="AQ56" s="341">
        <v>3.4</v>
      </c>
      <c r="AR56" s="342">
        <v>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493</v>
      </c>
      <c r="AL57" s="321"/>
      <c r="AM57" s="329">
        <v>1420795</v>
      </c>
      <c r="AN57" s="330">
        <v>16653</v>
      </c>
      <c r="AO57" s="331">
        <v>43.1</v>
      </c>
      <c r="AP57" s="332">
        <v>45483</v>
      </c>
      <c r="AQ57" s="333">
        <v>-0.2</v>
      </c>
      <c r="AR57" s="334">
        <v>43.3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490</v>
      </c>
      <c r="AM58" s="337">
        <v>1200975</v>
      </c>
      <c r="AN58" s="338">
        <v>14077</v>
      </c>
      <c r="AO58" s="339">
        <v>70.5</v>
      </c>
      <c r="AP58" s="340">
        <v>24241</v>
      </c>
      <c r="AQ58" s="341">
        <v>0.4</v>
      </c>
      <c r="AR58" s="342">
        <v>70.099999999999994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494</v>
      </c>
      <c r="AL59" s="321"/>
      <c r="AM59" s="329">
        <v>1275265</v>
      </c>
      <c r="AN59" s="330">
        <v>14953</v>
      </c>
      <c r="AO59" s="331">
        <v>-10.199999999999999</v>
      </c>
      <c r="AP59" s="332">
        <v>45945</v>
      </c>
      <c r="AQ59" s="333">
        <v>1</v>
      </c>
      <c r="AR59" s="334">
        <v>-11.2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490</v>
      </c>
      <c r="AM60" s="337">
        <v>783939</v>
      </c>
      <c r="AN60" s="338">
        <v>9192</v>
      </c>
      <c r="AO60" s="339">
        <v>-34.700000000000003</v>
      </c>
      <c r="AP60" s="340">
        <v>25180</v>
      </c>
      <c r="AQ60" s="341">
        <v>3.9</v>
      </c>
      <c r="AR60" s="342">
        <v>-38.6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495</v>
      </c>
      <c r="AL61" s="343"/>
      <c r="AM61" s="344">
        <v>1305093</v>
      </c>
      <c r="AN61" s="345">
        <v>15272</v>
      </c>
      <c r="AO61" s="346">
        <v>-12.8</v>
      </c>
      <c r="AP61" s="347">
        <v>45354</v>
      </c>
      <c r="AQ61" s="348">
        <v>0.9</v>
      </c>
      <c r="AR61" s="334">
        <v>-13.7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490</v>
      </c>
      <c r="AM62" s="337">
        <v>757836</v>
      </c>
      <c r="AN62" s="338">
        <v>8874</v>
      </c>
      <c r="AO62" s="339">
        <v>-3.3</v>
      </c>
      <c r="AP62" s="340">
        <v>24556</v>
      </c>
      <c r="AQ62" s="341">
        <v>-0.4</v>
      </c>
      <c r="AR62" s="342">
        <v>-2.9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UavWbdvWToEfHJ+ZbPGffymKs4+Vv4X/ooGzaPLgnJFTtFbhW4HvrUwsZbkT247filsdJRUB1u+x5TjaDdh1g==" saltValue="3INsDRw9dJ1Lw2huFNvJ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497</v>
      </c>
    </row>
    <row r="120" spans="125:125" ht="13.5" hidden="1" customHeight="1" x14ac:dyDescent="0.15"/>
    <row r="121" spans="125:125" ht="13.5" hidden="1" customHeight="1" x14ac:dyDescent="0.15">
      <c r="DU121" s="255"/>
    </row>
  </sheetData>
  <sheetProtection algorithmName="SHA-512" hashValue="G/rUbqXiD2ttqclOj+cW7aORWsWcQ9baGywZ4GQDWBIRx4oTNeqtWvEhglLaGfHNZhtTRKwypZ2s8E5DGeQC4g==" saltValue="dNa1fMlFP9XK3ZnTKQH5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498</v>
      </c>
    </row>
  </sheetData>
  <sheetProtection algorithmName="SHA-512" hashValue="7ZIN2GLyBotPUniWiAAK4SSlu66aTV7vITVSjtjipmkcv08vDFmhK+ELnnhnrPR3E83E21WjOE12tE3H//a8/g==" saltValue="iA6LOXXYP8U50nqoRB9F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499</v>
      </c>
      <c r="G46" s="8" t="s">
        <v>500</v>
      </c>
      <c r="H46" s="8" t="s">
        <v>501</v>
      </c>
      <c r="I46" s="8" t="s">
        <v>502</v>
      </c>
      <c r="J46" s="9" t="s">
        <v>503</v>
      </c>
    </row>
    <row r="47" spans="2:10" ht="57.75" customHeight="1" x14ac:dyDescent="0.15">
      <c r="B47" s="10"/>
      <c r="C47" s="1204" t="s">
        <v>3</v>
      </c>
      <c r="D47" s="1204"/>
      <c r="E47" s="1205"/>
      <c r="F47" s="11">
        <v>13.58</v>
      </c>
      <c r="G47" s="12">
        <v>14.6</v>
      </c>
      <c r="H47" s="12">
        <v>12.5</v>
      </c>
      <c r="I47" s="12">
        <v>13.91</v>
      </c>
      <c r="J47" s="13">
        <v>14.26</v>
      </c>
    </row>
    <row r="48" spans="2:10" ht="57.75" customHeight="1" x14ac:dyDescent="0.15">
      <c r="B48" s="14"/>
      <c r="C48" s="1206" t="s">
        <v>4</v>
      </c>
      <c r="D48" s="1206"/>
      <c r="E48" s="1207"/>
      <c r="F48" s="15">
        <v>8.5</v>
      </c>
      <c r="G48" s="16">
        <v>8.74</v>
      </c>
      <c r="H48" s="16">
        <v>8.14</v>
      </c>
      <c r="I48" s="16">
        <v>11.09</v>
      </c>
      <c r="J48" s="17">
        <v>16.02</v>
      </c>
    </row>
    <row r="49" spans="2:10" ht="57.75" customHeight="1" thickBot="1" x14ac:dyDescent="0.2">
      <c r="B49" s="18"/>
      <c r="C49" s="1208" t="s">
        <v>5</v>
      </c>
      <c r="D49" s="1208"/>
      <c r="E49" s="1209"/>
      <c r="F49" s="19">
        <v>0.69</v>
      </c>
      <c r="G49" s="20">
        <v>1.45</v>
      </c>
      <c r="H49" s="20" t="s">
        <v>504</v>
      </c>
      <c r="I49" s="20">
        <v>4.7</v>
      </c>
      <c r="J49" s="21">
        <v>6.51</v>
      </c>
    </row>
    <row r="50" spans="2:10" x14ac:dyDescent="0.15"/>
  </sheetData>
  <sheetProtection algorithmName="SHA-512" hashValue="M+bU+pW29Iy79KOIHwgqei7M8gjdWz6UXxvzV61dlojMp74NzI6A8GoFFmZZm8cRl6acKAftPSg6u592F64kow==" saltValue="L2BB0MSnT4VVqmqGIOe4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HYNET-PC607</cp:lastModifiedBy>
  <cp:lastPrinted>2023-03-22T06:28:16Z</cp:lastPrinted>
  <dcterms:created xsi:type="dcterms:W3CDTF">2023-02-20T04:48:39Z</dcterms:created>
  <dcterms:modified xsi:type="dcterms:W3CDTF">2024-04-03T04:52:57Z</dcterms:modified>
  <cp:category/>
</cp:coreProperties>
</file>